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02" i="1" l="1"/>
  <c r="D102" i="1"/>
  <c r="F101" i="1"/>
  <c r="F102" i="1" s="1"/>
  <c r="F100" i="1"/>
  <c r="E97" i="1"/>
  <c r="F96" i="1"/>
  <c r="E96" i="1"/>
  <c r="D96" i="1"/>
  <c r="D97" i="1" s="1"/>
  <c r="F97" i="1" s="1"/>
  <c r="F93" i="1"/>
  <c r="E93" i="1"/>
  <c r="D93" i="1"/>
  <c r="D94" i="1" s="1"/>
  <c r="E92" i="1"/>
  <c r="F92" i="1" s="1"/>
  <c r="D92" i="1"/>
  <c r="G66" i="1"/>
  <c r="E66" i="1"/>
  <c r="D65" i="1"/>
  <c r="D64" i="1"/>
  <c r="D66" i="1" s="1"/>
  <c r="G42" i="1"/>
  <c r="D42" i="1"/>
  <c r="D41" i="1"/>
  <c r="G29" i="1"/>
  <c r="E29" i="1"/>
  <c r="D28" i="1"/>
  <c r="D27" i="1"/>
  <c r="D29" i="1" s="1"/>
  <c r="F94" i="1" l="1"/>
  <c r="F98" i="1" s="1"/>
  <c r="D98" i="1"/>
  <c r="E94" i="1"/>
  <c r="E98" i="1" s="1"/>
</calcChain>
</file>

<file path=xl/sharedStrings.xml><?xml version="1.0" encoding="utf-8"?>
<sst xmlns="http://schemas.openxmlformats.org/spreadsheetml/2006/main" count="322" uniqueCount="138">
  <si>
    <t>СХЕМА СУДОХОДНОЙ ОБСТАНОВКИ</t>
  </si>
  <si>
    <t>по 6-му обстановочному участку</t>
  </si>
  <si>
    <t>на навигацию 2025 года.</t>
  </si>
  <si>
    <t>Усть-Илимское водохранилище, Ангарское направление 0-290 км.</t>
  </si>
  <si>
    <t>Плавучие знаки</t>
  </si>
  <si>
    <t>№ п/п</t>
  </si>
  <si>
    <t>Наименование знака</t>
  </si>
  <si>
    <t>Описание знака</t>
  </si>
  <si>
    <t>Расст. по лоции, км</t>
  </si>
  <si>
    <t>Цвет огня</t>
  </si>
  <si>
    <t>Характер огня</t>
  </si>
  <si>
    <t>Примечание</t>
  </si>
  <si>
    <t>Кромочный</t>
  </si>
  <si>
    <t>Белый буй № 1</t>
  </si>
  <si>
    <t>0 Осн.</t>
  </si>
  <si>
    <t>Белый</t>
  </si>
  <si>
    <t>Пробл.</t>
  </si>
  <si>
    <t>Белый буй № 3</t>
  </si>
  <si>
    <t>3,5 Осн.</t>
  </si>
  <si>
    <t>Красный буй № 2</t>
  </si>
  <si>
    <t>4 Осн.</t>
  </si>
  <si>
    <t>Красный</t>
  </si>
  <si>
    <t>Красный буй № 4</t>
  </si>
  <si>
    <t>5 Осн.</t>
  </si>
  <si>
    <t>Красный буй № 6</t>
  </si>
  <si>
    <t>8,5 Осн.</t>
  </si>
  <si>
    <t>Не освещ.</t>
  </si>
  <si>
    <t xml:space="preserve"> -</t>
  </si>
  <si>
    <t>Белый буй № 5</t>
  </si>
  <si>
    <t>10 Осн.</t>
  </si>
  <si>
    <t>Белый буй № 7</t>
  </si>
  <si>
    <t>12 Осн.</t>
  </si>
  <si>
    <t>Белый буй № 9</t>
  </si>
  <si>
    <t>20 Осн.</t>
  </si>
  <si>
    <t>Белый буй № 11</t>
  </si>
  <si>
    <t>23 Осн.</t>
  </si>
  <si>
    <t>Белый буй № 13</t>
  </si>
  <si>
    <t>24 Осн.</t>
  </si>
  <si>
    <t>Красный буй № 8</t>
  </si>
  <si>
    <t>25 Осн.</t>
  </si>
  <si>
    <t>Белый буй № 15</t>
  </si>
  <si>
    <t>27 Осн.</t>
  </si>
  <si>
    <t>Белый буй № 17</t>
  </si>
  <si>
    <t>31 Осн.</t>
  </si>
  <si>
    <t>Белый буй № 19</t>
  </si>
  <si>
    <t>35 Осн.</t>
  </si>
  <si>
    <t>-</t>
  </si>
  <si>
    <t>Красный буй № 10</t>
  </si>
  <si>
    <t>37 Осн.</t>
  </si>
  <si>
    <t>Красный буй № 12</t>
  </si>
  <si>
    <t>99 Осн.</t>
  </si>
  <si>
    <t xml:space="preserve">Белый буй № 21 </t>
  </si>
  <si>
    <t>118 Осн.</t>
  </si>
  <si>
    <t>Белый буй № 23</t>
  </si>
  <si>
    <t>263 Осн.</t>
  </si>
  <si>
    <t>Общее кол-во</t>
  </si>
  <si>
    <t>Освещаемая кол-во</t>
  </si>
  <si>
    <t>Неосвещаемая кол-во</t>
  </si>
  <si>
    <t xml:space="preserve">Крас. Буй (2-й тип 4-й типоразмер) </t>
  </si>
  <si>
    <t>Бел. Буй (1-й тип 4-й типоразмер)</t>
  </si>
  <si>
    <t>Итого:</t>
  </si>
  <si>
    <t>Береговые знаки обозначения положения судового хода.</t>
  </si>
  <si>
    <t>Ориентир</t>
  </si>
  <si>
    <t xml:space="preserve">На правом берегу </t>
  </si>
  <si>
    <t>48 Осн.</t>
  </si>
  <si>
    <t>О-в Круглый</t>
  </si>
  <si>
    <t>50 Осн.</t>
  </si>
  <si>
    <t>70 Осн.</t>
  </si>
  <si>
    <t>160 Осн.</t>
  </si>
  <si>
    <t>163 Осн.</t>
  </si>
  <si>
    <t>176 Осн.</t>
  </si>
  <si>
    <t>Не освещаемая кол-во</t>
  </si>
  <si>
    <t>Ведомственные знаки</t>
  </si>
  <si>
    <t>Береговые навигационные информационные знаки</t>
  </si>
  <si>
    <t>Предупреждающие и предписывающие</t>
  </si>
  <si>
    <t>Соблюдать надводный габарит</t>
  </si>
  <si>
    <t>2 знака</t>
  </si>
  <si>
    <t>2 Осн.</t>
  </si>
  <si>
    <t>Высота 12м, Восточные эл. Сети</t>
  </si>
  <si>
    <t>Пересечение с/х</t>
  </si>
  <si>
    <t>214 Осн.</t>
  </si>
  <si>
    <t>Паромная переправа</t>
  </si>
  <si>
    <t>220 Осн.</t>
  </si>
  <si>
    <t>Запрещающие</t>
  </si>
  <si>
    <t>Якоря не бросать</t>
  </si>
  <si>
    <t>8 знаков</t>
  </si>
  <si>
    <t>30 Осн.</t>
  </si>
  <si>
    <t>Глубина 14м 
Транснефть</t>
  </si>
  <si>
    <t xml:space="preserve">14-неосвещ. </t>
  </si>
  <si>
    <t>Усть - Илимскомое водохранилище, Илимское направление 0-210 км.</t>
  </si>
  <si>
    <t>1 Осн.</t>
  </si>
  <si>
    <t>Скальный выступ</t>
  </si>
  <si>
    <t>38 Осн.</t>
  </si>
  <si>
    <t>Отмель</t>
  </si>
  <si>
    <t>43 Осн.</t>
  </si>
  <si>
    <t xml:space="preserve">Отмель </t>
  </si>
  <si>
    <t>4 знака</t>
  </si>
  <si>
    <t>110,5 Осн.</t>
  </si>
  <si>
    <t>Высота 14м 
Восточные эл. Сети</t>
  </si>
  <si>
    <t>166,4 Осн.</t>
  </si>
  <si>
    <t>Высота 10,5м 
Восточные эл. Сети</t>
  </si>
  <si>
    <t>203,3 Осн.</t>
  </si>
  <si>
    <t>41,5 Осн.</t>
  </si>
  <si>
    <t>45 Осн.</t>
  </si>
  <si>
    <t>16 знаков</t>
  </si>
  <si>
    <t>16-неосвещ.</t>
  </si>
  <si>
    <t>Навигационные знаки мостовых переходов</t>
  </si>
  <si>
    <t>№ пролета</t>
  </si>
  <si>
    <t>Описание знака указателя оси судового хода</t>
  </si>
  <si>
    <t>Описание знака указателя высоты подмостового габарита и кромок судового хода в судоходном пролете моста</t>
  </si>
  <si>
    <t>Высота подмостового габарита от проектного уровня</t>
  </si>
  <si>
    <t>Высота подмостового габарита от расчетного уровня</t>
  </si>
  <si>
    <t>Автомобильный мост 166,2 основного судового хода</t>
  </si>
  <si>
    <t>Левобережный пролет</t>
  </si>
  <si>
    <t xml:space="preserve"> Для судов , идущих снизу щит квадратной формы красного цвета</t>
  </si>
  <si>
    <t xml:space="preserve">Два квадратных щита зеленого цвета на каждой кромке с каждой стороны. </t>
  </si>
  <si>
    <t>10,5</t>
  </si>
  <si>
    <t>Правобережный пролет</t>
  </si>
  <si>
    <t>Для судов, идущих сверху щит квадратной формы, установленный таким образом, чтобы одна из диагоналей квадрата располагалась вертикально, красного цвета.</t>
  </si>
  <si>
    <t>Железнодорожный мост 209,5 основного судового хода</t>
  </si>
  <si>
    <t xml:space="preserve">Для судов, идущих в обоих направлениях. Для судов и, идущих снизу щит квадратной формы красного цвета, для судов и составов, идущих сверху щит квадратной формы, установленный таким образом, чтобы одна из диагоналей квадрата располагалась вертикально, красного цвета. </t>
  </si>
  <si>
    <t>Один квадратный щит  зеленого цвета на каждой кромке с каждой стороны.</t>
  </si>
  <si>
    <t xml:space="preserve">9,0 </t>
  </si>
  <si>
    <t>Не судоходный</t>
  </si>
  <si>
    <t>ИТОГОВАЯ ТАБЛИЦА</t>
  </si>
  <si>
    <t>Количество знаков</t>
  </si>
  <si>
    <t>Освещаемых</t>
  </si>
  <si>
    <t>Не освещаемых</t>
  </si>
  <si>
    <t>ВСЕГО</t>
  </si>
  <si>
    <t>Плавучие знаки:</t>
  </si>
  <si>
    <t>Красный буй (2-й тип 4-й типоразмер)</t>
  </si>
  <si>
    <t xml:space="preserve">Кромочный </t>
  </si>
  <si>
    <t>Белый буй (1-й тип 4-й типоразмер)</t>
  </si>
  <si>
    <t>Всего плавучих знаков:</t>
  </si>
  <si>
    <t>Береговые знаки:</t>
  </si>
  <si>
    <t>Береговые знаки обозначения положения судового хода</t>
  </si>
  <si>
    <t>Всего береговых знаков:</t>
  </si>
  <si>
    <t>Ведомственные знаки: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</si>
</sst>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-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Border="1"/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94" workbookViewId="0">
      <selection activeCell="K9" sqref="K9"/>
    </sheetView>
  </sheetViews>
  <sheetFormatPr defaultRowHeight="15" x14ac:dyDescent="0.25"/>
  <cols>
    <col min="1" max="1" width="5.140625" bestFit="1" customWidth="1"/>
    <col min="2" max="2" width="15.7109375" bestFit="1" customWidth="1"/>
    <col min="3" max="3" width="21.28515625" customWidth="1"/>
    <col min="4" max="4" width="12.85546875" customWidth="1"/>
    <col min="5" max="5" width="9" bestFit="1" customWidth="1"/>
    <col min="6" max="6" width="8.5703125" bestFit="1" customWidth="1"/>
    <col min="7" max="7" width="13.710937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2" t="s">
        <v>2</v>
      </c>
      <c r="B3" s="2"/>
      <c r="C3" s="2"/>
      <c r="D3" s="2"/>
      <c r="E3" s="2"/>
      <c r="F3" s="2"/>
      <c r="G3" s="2"/>
    </row>
    <row r="4" spans="1:7" x14ac:dyDescent="0.25">
      <c r="A4" s="3" t="s">
        <v>3</v>
      </c>
      <c r="B4" s="3"/>
      <c r="C4" s="3"/>
      <c r="D4" s="3"/>
      <c r="E4" s="3"/>
      <c r="F4" s="3"/>
      <c r="G4" s="3"/>
    </row>
    <row r="5" spans="1:7" x14ac:dyDescent="0.25">
      <c r="A5" s="4" t="s">
        <v>4</v>
      </c>
      <c r="B5" s="4"/>
      <c r="C5" s="4"/>
      <c r="D5" s="4"/>
      <c r="E5" s="4"/>
      <c r="F5" s="4"/>
      <c r="G5" s="4"/>
    </row>
    <row r="6" spans="1:7" ht="24" x14ac:dyDescent="0.25">
      <c r="A6" s="5" t="s">
        <v>5</v>
      </c>
      <c r="B6" s="6" t="s">
        <v>6</v>
      </c>
      <c r="C6" s="6" t="s">
        <v>7</v>
      </c>
      <c r="D6" s="6" t="s">
        <v>8</v>
      </c>
      <c r="E6" s="5" t="s">
        <v>9</v>
      </c>
      <c r="F6" s="5" t="s">
        <v>10</v>
      </c>
      <c r="G6" s="7" t="s">
        <v>11</v>
      </c>
    </row>
    <row r="7" spans="1: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8">
        <v>7</v>
      </c>
    </row>
    <row r="8" spans="1:7" ht="24" x14ac:dyDescent="0.25">
      <c r="A8" s="9">
        <v>1</v>
      </c>
      <c r="B8" s="9" t="s">
        <v>12</v>
      </c>
      <c r="C8" s="9" t="s">
        <v>13</v>
      </c>
      <c r="D8" s="9" t="s">
        <v>14</v>
      </c>
      <c r="E8" s="6" t="s">
        <v>15</v>
      </c>
      <c r="F8" s="10" t="s">
        <v>16</v>
      </c>
      <c r="G8" s="11"/>
    </row>
    <row r="9" spans="1:7" ht="24" x14ac:dyDescent="0.25">
      <c r="A9" s="9">
        <v>2</v>
      </c>
      <c r="B9" s="9" t="s">
        <v>12</v>
      </c>
      <c r="C9" s="9" t="s">
        <v>17</v>
      </c>
      <c r="D9" s="9" t="s">
        <v>18</v>
      </c>
      <c r="E9" s="9" t="s">
        <v>15</v>
      </c>
      <c r="F9" s="10" t="s">
        <v>16</v>
      </c>
      <c r="G9" s="11"/>
    </row>
    <row r="10" spans="1:7" ht="24" x14ac:dyDescent="0.25">
      <c r="A10" s="9">
        <v>3</v>
      </c>
      <c r="B10" s="9" t="s">
        <v>12</v>
      </c>
      <c r="C10" s="9" t="s">
        <v>19</v>
      </c>
      <c r="D10" s="9" t="s">
        <v>20</v>
      </c>
      <c r="E10" s="9" t="s">
        <v>21</v>
      </c>
      <c r="F10" s="10" t="s">
        <v>16</v>
      </c>
      <c r="G10" s="11"/>
    </row>
    <row r="11" spans="1:7" ht="24" x14ac:dyDescent="0.25">
      <c r="A11" s="9">
        <v>4</v>
      </c>
      <c r="B11" s="9" t="s">
        <v>12</v>
      </c>
      <c r="C11" s="9" t="s">
        <v>22</v>
      </c>
      <c r="D11" s="9" t="s">
        <v>23</v>
      </c>
      <c r="E11" s="9" t="s">
        <v>21</v>
      </c>
      <c r="F11" s="10" t="s">
        <v>16</v>
      </c>
      <c r="G11" s="11"/>
    </row>
    <row r="12" spans="1:7" ht="24" x14ac:dyDescent="0.25">
      <c r="A12" s="9">
        <v>5</v>
      </c>
      <c r="B12" s="9" t="s">
        <v>12</v>
      </c>
      <c r="C12" s="9" t="s">
        <v>24</v>
      </c>
      <c r="D12" s="9" t="s">
        <v>25</v>
      </c>
      <c r="E12" s="9" t="s">
        <v>26</v>
      </c>
      <c r="F12" s="10" t="s">
        <v>27</v>
      </c>
      <c r="G12" s="11"/>
    </row>
    <row r="13" spans="1:7" ht="24" x14ac:dyDescent="0.25">
      <c r="A13" s="9">
        <v>6</v>
      </c>
      <c r="B13" s="9" t="s">
        <v>12</v>
      </c>
      <c r="C13" s="9" t="s">
        <v>28</v>
      </c>
      <c r="D13" s="9" t="s">
        <v>29</v>
      </c>
      <c r="E13" s="9" t="s">
        <v>15</v>
      </c>
      <c r="F13" s="10" t="s">
        <v>16</v>
      </c>
      <c r="G13" s="11"/>
    </row>
    <row r="14" spans="1:7" ht="24" x14ac:dyDescent="0.25">
      <c r="A14" s="9">
        <v>7</v>
      </c>
      <c r="B14" s="9" t="s">
        <v>12</v>
      </c>
      <c r="C14" s="9" t="s">
        <v>30</v>
      </c>
      <c r="D14" s="9" t="s">
        <v>31</v>
      </c>
      <c r="E14" s="9" t="s">
        <v>15</v>
      </c>
      <c r="F14" s="10" t="s">
        <v>16</v>
      </c>
      <c r="G14" s="11"/>
    </row>
    <row r="15" spans="1:7" ht="24" x14ac:dyDescent="0.25">
      <c r="A15" s="9">
        <v>8</v>
      </c>
      <c r="B15" s="9" t="s">
        <v>12</v>
      </c>
      <c r="C15" s="9" t="s">
        <v>32</v>
      </c>
      <c r="D15" s="9" t="s">
        <v>33</v>
      </c>
      <c r="E15" s="9" t="s">
        <v>15</v>
      </c>
      <c r="F15" s="10" t="s">
        <v>16</v>
      </c>
      <c r="G15" s="11"/>
    </row>
    <row r="16" spans="1:7" ht="24" x14ac:dyDescent="0.25">
      <c r="A16" s="9">
        <v>9</v>
      </c>
      <c r="B16" s="9" t="s">
        <v>12</v>
      </c>
      <c r="C16" s="9" t="s">
        <v>34</v>
      </c>
      <c r="D16" s="9" t="s">
        <v>35</v>
      </c>
      <c r="E16" s="9" t="s">
        <v>26</v>
      </c>
      <c r="F16" s="10" t="s">
        <v>27</v>
      </c>
      <c r="G16" s="11"/>
    </row>
    <row r="17" spans="1:7" ht="24" x14ac:dyDescent="0.25">
      <c r="A17" s="9">
        <v>10</v>
      </c>
      <c r="B17" s="9" t="s">
        <v>12</v>
      </c>
      <c r="C17" s="9" t="s">
        <v>36</v>
      </c>
      <c r="D17" s="9" t="s">
        <v>37</v>
      </c>
      <c r="E17" s="9" t="s">
        <v>15</v>
      </c>
      <c r="F17" s="10" t="s">
        <v>16</v>
      </c>
      <c r="G17" s="11"/>
    </row>
    <row r="18" spans="1:7" ht="24" x14ac:dyDescent="0.25">
      <c r="A18" s="9">
        <v>11</v>
      </c>
      <c r="B18" s="9" t="s">
        <v>12</v>
      </c>
      <c r="C18" s="9" t="s">
        <v>38</v>
      </c>
      <c r="D18" s="9" t="s">
        <v>39</v>
      </c>
      <c r="E18" s="9" t="s">
        <v>21</v>
      </c>
      <c r="F18" s="10" t="s">
        <v>16</v>
      </c>
      <c r="G18" s="11"/>
    </row>
    <row r="19" spans="1:7" ht="24" x14ac:dyDescent="0.25">
      <c r="A19" s="9">
        <v>12</v>
      </c>
      <c r="B19" s="9" t="s">
        <v>12</v>
      </c>
      <c r="C19" s="9" t="s">
        <v>40</v>
      </c>
      <c r="D19" s="9" t="s">
        <v>41</v>
      </c>
      <c r="E19" s="9" t="s">
        <v>15</v>
      </c>
      <c r="F19" s="10" t="s">
        <v>16</v>
      </c>
      <c r="G19" s="11"/>
    </row>
    <row r="20" spans="1:7" ht="24" x14ac:dyDescent="0.25">
      <c r="A20" s="9">
        <v>13</v>
      </c>
      <c r="B20" s="9" t="s">
        <v>12</v>
      </c>
      <c r="C20" s="9" t="s">
        <v>42</v>
      </c>
      <c r="D20" s="9" t="s">
        <v>43</v>
      </c>
      <c r="E20" s="9" t="s">
        <v>15</v>
      </c>
      <c r="F20" s="10" t="s">
        <v>16</v>
      </c>
      <c r="G20" s="11"/>
    </row>
    <row r="21" spans="1:7" ht="24" x14ac:dyDescent="0.25">
      <c r="A21" s="9">
        <v>14</v>
      </c>
      <c r="B21" s="9" t="s">
        <v>12</v>
      </c>
      <c r="C21" s="9" t="s">
        <v>44</v>
      </c>
      <c r="D21" s="9" t="s">
        <v>45</v>
      </c>
      <c r="E21" s="9" t="s">
        <v>26</v>
      </c>
      <c r="F21" s="12" t="s">
        <v>46</v>
      </c>
      <c r="G21" s="11"/>
    </row>
    <row r="22" spans="1:7" ht="24" x14ac:dyDescent="0.25">
      <c r="A22" s="9">
        <v>15</v>
      </c>
      <c r="B22" s="9" t="s">
        <v>12</v>
      </c>
      <c r="C22" s="9" t="s">
        <v>47</v>
      </c>
      <c r="D22" s="9" t="s">
        <v>48</v>
      </c>
      <c r="E22" s="9" t="s">
        <v>26</v>
      </c>
      <c r="F22" s="12" t="s">
        <v>46</v>
      </c>
      <c r="G22" s="11"/>
    </row>
    <row r="23" spans="1:7" ht="24" x14ac:dyDescent="0.25">
      <c r="A23" s="9">
        <v>16</v>
      </c>
      <c r="B23" s="9" t="s">
        <v>12</v>
      </c>
      <c r="C23" s="9" t="s">
        <v>49</v>
      </c>
      <c r="D23" s="9" t="s">
        <v>50</v>
      </c>
      <c r="E23" s="9" t="s">
        <v>26</v>
      </c>
      <c r="F23" s="12" t="s">
        <v>46</v>
      </c>
      <c r="G23" s="11"/>
    </row>
    <row r="24" spans="1:7" ht="24" x14ac:dyDescent="0.25">
      <c r="A24" s="9">
        <v>17</v>
      </c>
      <c r="B24" s="9" t="s">
        <v>12</v>
      </c>
      <c r="C24" s="9" t="s">
        <v>51</v>
      </c>
      <c r="D24" s="9" t="s">
        <v>52</v>
      </c>
      <c r="E24" s="9" t="s">
        <v>26</v>
      </c>
      <c r="F24" s="12" t="s">
        <v>46</v>
      </c>
      <c r="G24" s="11"/>
    </row>
    <row r="25" spans="1:7" ht="24" x14ac:dyDescent="0.25">
      <c r="A25" s="9">
        <v>18</v>
      </c>
      <c r="B25" s="9" t="s">
        <v>12</v>
      </c>
      <c r="C25" s="9" t="s">
        <v>53</v>
      </c>
      <c r="D25" s="9" t="s">
        <v>54</v>
      </c>
      <c r="E25" s="13" t="s">
        <v>26</v>
      </c>
      <c r="F25" s="12" t="s">
        <v>46</v>
      </c>
      <c r="G25" s="11"/>
    </row>
    <row r="26" spans="1:7" ht="36" x14ac:dyDescent="0.25">
      <c r="A26" s="5"/>
      <c r="B26" s="5"/>
      <c r="C26" s="5"/>
      <c r="D26" s="14" t="s">
        <v>55</v>
      </c>
      <c r="E26" s="15" t="s">
        <v>56</v>
      </c>
      <c r="F26" s="15"/>
      <c r="G26" s="16" t="s">
        <v>57</v>
      </c>
    </row>
    <row r="27" spans="1:7" ht="60" x14ac:dyDescent="0.25">
      <c r="A27" s="6"/>
      <c r="B27" s="9" t="s">
        <v>12</v>
      </c>
      <c r="C27" s="9" t="s">
        <v>58</v>
      </c>
      <c r="D27" s="17">
        <f>SUM(E27:G27)</f>
        <v>6</v>
      </c>
      <c r="E27" s="18">
        <v>3</v>
      </c>
      <c r="F27" s="18"/>
      <c r="G27" s="11">
        <v>3</v>
      </c>
    </row>
    <row r="28" spans="1:7" ht="48" x14ac:dyDescent="0.25">
      <c r="A28" s="9"/>
      <c r="B28" s="9" t="s">
        <v>12</v>
      </c>
      <c r="C28" s="9" t="s">
        <v>59</v>
      </c>
      <c r="D28" s="17">
        <f>SUM(E28:G28)</f>
        <v>12</v>
      </c>
      <c r="E28" s="18">
        <v>8</v>
      </c>
      <c r="F28" s="18"/>
      <c r="G28" s="11">
        <v>4</v>
      </c>
    </row>
    <row r="29" spans="1:7" x14ac:dyDescent="0.25">
      <c r="A29" s="5"/>
      <c r="B29" s="5"/>
      <c r="C29" s="19" t="s">
        <v>60</v>
      </c>
      <c r="D29" s="16">
        <f>SUM(D27:D28)</f>
        <v>18</v>
      </c>
      <c r="E29" s="15">
        <f>SUM(E27:F28)</f>
        <v>11</v>
      </c>
      <c r="F29" s="15"/>
      <c r="G29" s="16">
        <f>SUM(G27:G28)</f>
        <v>7</v>
      </c>
    </row>
    <row r="30" spans="1:7" x14ac:dyDescent="0.25">
      <c r="A30" s="20"/>
      <c r="B30" s="20"/>
      <c r="C30" s="21"/>
      <c r="D30" s="22"/>
      <c r="E30" s="22"/>
      <c r="F30" s="22"/>
      <c r="G30" s="23"/>
    </row>
    <row r="31" spans="1:7" x14ac:dyDescent="0.25">
      <c r="A31" s="3" t="s">
        <v>61</v>
      </c>
      <c r="B31" s="3"/>
      <c r="C31" s="3"/>
      <c r="D31" s="3"/>
      <c r="E31" s="3"/>
      <c r="F31" s="3"/>
      <c r="G31" s="3"/>
    </row>
    <row r="32" spans="1:7" ht="24" x14ac:dyDescent="0.25">
      <c r="A32" s="5" t="s">
        <v>5</v>
      </c>
      <c r="B32" s="5" t="s">
        <v>6</v>
      </c>
      <c r="C32" s="5" t="s">
        <v>7</v>
      </c>
      <c r="D32" s="5" t="s">
        <v>8</v>
      </c>
      <c r="E32" s="5" t="s">
        <v>9</v>
      </c>
      <c r="F32" s="5" t="s">
        <v>10</v>
      </c>
      <c r="G32" s="16" t="s">
        <v>11</v>
      </c>
    </row>
    <row r="33" spans="1:7" x14ac:dyDescent="0.25">
      <c r="A33" s="5">
        <v>1</v>
      </c>
      <c r="B33" s="5">
        <v>2</v>
      </c>
      <c r="C33" s="5">
        <v>3</v>
      </c>
      <c r="D33" s="5">
        <v>4</v>
      </c>
      <c r="E33" s="5">
        <v>5</v>
      </c>
      <c r="F33" s="5">
        <v>6</v>
      </c>
      <c r="G33" s="8">
        <v>7</v>
      </c>
    </row>
    <row r="34" spans="1:7" ht="24" x14ac:dyDescent="0.25">
      <c r="A34" s="9">
        <v>1</v>
      </c>
      <c r="B34" s="9" t="s">
        <v>62</v>
      </c>
      <c r="C34" s="9" t="s">
        <v>63</v>
      </c>
      <c r="D34" s="9" t="s">
        <v>64</v>
      </c>
      <c r="E34" s="12" t="s">
        <v>26</v>
      </c>
      <c r="F34" s="9" t="s">
        <v>46</v>
      </c>
      <c r="G34" s="24" t="s">
        <v>65</v>
      </c>
    </row>
    <row r="35" spans="1:7" ht="24" x14ac:dyDescent="0.25">
      <c r="A35" s="9">
        <v>2</v>
      </c>
      <c r="B35" s="9" t="s">
        <v>62</v>
      </c>
      <c r="C35" s="9" t="s">
        <v>63</v>
      </c>
      <c r="D35" s="9" t="s">
        <v>66</v>
      </c>
      <c r="E35" s="12" t="s">
        <v>26</v>
      </c>
      <c r="F35" s="9" t="s">
        <v>46</v>
      </c>
      <c r="G35" s="24"/>
    </row>
    <row r="36" spans="1:7" ht="24" x14ac:dyDescent="0.25">
      <c r="A36" s="9">
        <v>3</v>
      </c>
      <c r="B36" s="9" t="s">
        <v>62</v>
      </c>
      <c r="C36" s="9" t="s">
        <v>63</v>
      </c>
      <c r="D36" s="9" t="s">
        <v>67</v>
      </c>
      <c r="E36" s="12" t="s">
        <v>26</v>
      </c>
      <c r="F36" s="9" t="s">
        <v>46</v>
      </c>
      <c r="G36" s="24"/>
    </row>
    <row r="37" spans="1:7" ht="24" x14ac:dyDescent="0.25">
      <c r="A37" s="9">
        <v>4</v>
      </c>
      <c r="B37" s="9" t="s">
        <v>62</v>
      </c>
      <c r="C37" s="9" t="s">
        <v>63</v>
      </c>
      <c r="D37" s="9" t="s">
        <v>68</v>
      </c>
      <c r="E37" s="12" t="s">
        <v>26</v>
      </c>
      <c r="F37" s="9" t="s">
        <v>46</v>
      </c>
      <c r="G37" s="24"/>
    </row>
    <row r="38" spans="1:7" ht="24" x14ac:dyDescent="0.25">
      <c r="A38" s="9">
        <v>5</v>
      </c>
      <c r="B38" s="9" t="s">
        <v>62</v>
      </c>
      <c r="C38" s="9" t="s">
        <v>63</v>
      </c>
      <c r="D38" s="9" t="s">
        <v>69</v>
      </c>
      <c r="E38" s="12" t="s">
        <v>26</v>
      </c>
      <c r="F38" s="9" t="s">
        <v>46</v>
      </c>
      <c r="G38" s="24"/>
    </row>
    <row r="39" spans="1:7" ht="24" x14ac:dyDescent="0.25">
      <c r="A39" s="9">
        <v>6</v>
      </c>
      <c r="B39" s="9" t="s">
        <v>62</v>
      </c>
      <c r="C39" s="9" t="s">
        <v>63</v>
      </c>
      <c r="D39" s="9" t="s">
        <v>70</v>
      </c>
      <c r="E39" s="12" t="s">
        <v>26</v>
      </c>
      <c r="F39" s="9" t="s">
        <v>46</v>
      </c>
      <c r="G39" s="24"/>
    </row>
    <row r="40" spans="1:7" ht="36" x14ac:dyDescent="0.25">
      <c r="A40" s="5"/>
      <c r="B40" s="25"/>
      <c r="C40" s="5"/>
      <c r="D40" s="19" t="s">
        <v>55</v>
      </c>
      <c r="E40" s="26" t="s">
        <v>56</v>
      </c>
      <c r="F40" s="27"/>
      <c r="G40" s="16" t="s">
        <v>71</v>
      </c>
    </row>
    <row r="41" spans="1:7" x14ac:dyDescent="0.25">
      <c r="A41" s="13"/>
      <c r="B41" s="28"/>
      <c r="C41" s="5" t="s">
        <v>62</v>
      </c>
      <c r="D41" s="16">
        <f>SUM(E41:G41)</f>
        <v>6</v>
      </c>
      <c r="E41" s="29">
        <v>0</v>
      </c>
      <c r="F41" s="30"/>
      <c r="G41" s="31">
        <v>6</v>
      </c>
    </row>
    <row r="42" spans="1:7" x14ac:dyDescent="0.25">
      <c r="A42" s="5"/>
      <c r="B42" s="5"/>
      <c r="C42" s="19" t="s">
        <v>60</v>
      </c>
      <c r="D42" s="16">
        <f>SUM(D41:D41)</f>
        <v>6</v>
      </c>
      <c r="E42" s="32">
        <v>0</v>
      </c>
      <c r="F42" s="33"/>
      <c r="G42" s="31">
        <f>SUM(G41:G41)</f>
        <v>6</v>
      </c>
    </row>
    <row r="43" spans="1:7" x14ac:dyDescent="0.25">
      <c r="A43" s="34"/>
      <c r="G43" s="35"/>
    </row>
    <row r="44" spans="1:7" x14ac:dyDescent="0.25">
      <c r="A44" s="3" t="s">
        <v>72</v>
      </c>
      <c r="B44" s="3"/>
      <c r="C44" s="3"/>
      <c r="D44" s="3"/>
      <c r="E44" s="3"/>
      <c r="F44" s="3"/>
      <c r="G44" s="3"/>
    </row>
    <row r="45" spans="1:7" x14ac:dyDescent="0.25">
      <c r="A45" s="4" t="s">
        <v>73</v>
      </c>
      <c r="B45" s="4"/>
      <c r="C45" s="4"/>
      <c r="D45" s="4"/>
      <c r="E45" s="4"/>
      <c r="F45" s="4"/>
      <c r="G45" s="4"/>
    </row>
    <row r="46" spans="1:7" ht="24" x14ac:dyDescent="0.25">
      <c r="A46" s="5" t="s">
        <v>5</v>
      </c>
      <c r="B46" s="5" t="s">
        <v>6</v>
      </c>
      <c r="C46" s="5" t="s">
        <v>7</v>
      </c>
      <c r="D46" s="5" t="s">
        <v>8</v>
      </c>
      <c r="E46" s="5" t="s">
        <v>9</v>
      </c>
      <c r="F46" s="5" t="s">
        <v>10</v>
      </c>
      <c r="G46" s="14" t="s">
        <v>11</v>
      </c>
    </row>
    <row r="47" spans="1:7" x14ac:dyDescent="0.25">
      <c r="A47" s="6">
        <v>1</v>
      </c>
      <c r="B47" s="6">
        <v>2</v>
      </c>
      <c r="C47" s="6">
        <v>3</v>
      </c>
      <c r="D47" s="6">
        <v>4</v>
      </c>
      <c r="E47" s="6">
        <v>5</v>
      </c>
      <c r="F47" s="6">
        <v>6</v>
      </c>
      <c r="G47" s="36">
        <v>7</v>
      </c>
    </row>
    <row r="48" spans="1:7" x14ac:dyDescent="0.25">
      <c r="A48" s="26" t="s">
        <v>74</v>
      </c>
      <c r="B48" s="15"/>
      <c r="C48" s="15"/>
      <c r="D48" s="15"/>
      <c r="E48" s="15"/>
      <c r="F48" s="15"/>
      <c r="G48" s="27"/>
    </row>
    <row r="49" spans="1:7" ht="48" x14ac:dyDescent="0.25">
      <c r="A49" s="9">
        <v>1</v>
      </c>
      <c r="B49" s="9" t="s">
        <v>75</v>
      </c>
      <c r="C49" s="9" t="s">
        <v>76</v>
      </c>
      <c r="D49" s="9" t="s">
        <v>77</v>
      </c>
      <c r="E49" s="12" t="s">
        <v>26</v>
      </c>
      <c r="F49" s="9" t="s">
        <v>46</v>
      </c>
      <c r="G49" s="24" t="s">
        <v>78</v>
      </c>
    </row>
    <row r="50" spans="1:7" ht="24" x14ac:dyDescent="0.25">
      <c r="A50" s="9">
        <v>2</v>
      </c>
      <c r="B50" s="9" t="s">
        <v>79</v>
      </c>
      <c r="C50" s="9" t="s">
        <v>76</v>
      </c>
      <c r="D50" s="9" t="s">
        <v>80</v>
      </c>
      <c r="E50" s="12" t="s">
        <v>26</v>
      </c>
      <c r="F50" s="9" t="s">
        <v>46</v>
      </c>
      <c r="G50" s="24" t="s">
        <v>81</v>
      </c>
    </row>
    <row r="51" spans="1:7" ht="24" x14ac:dyDescent="0.25">
      <c r="A51" s="9">
        <v>3</v>
      </c>
      <c r="B51" s="9" t="s">
        <v>79</v>
      </c>
      <c r="C51" s="9" t="s">
        <v>76</v>
      </c>
      <c r="D51" s="9" t="s">
        <v>82</v>
      </c>
      <c r="E51" s="12" t="s">
        <v>26</v>
      </c>
      <c r="F51" s="9" t="s">
        <v>46</v>
      </c>
      <c r="G51" s="24" t="s">
        <v>81</v>
      </c>
    </row>
    <row r="52" spans="1:7" x14ac:dyDescent="0.25">
      <c r="A52" s="26" t="s">
        <v>83</v>
      </c>
      <c r="B52" s="15"/>
      <c r="C52" s="15"/>
      <c r="D52" s="15"/>
      <c r="E52" s="15"/>
      <c r="F52" s="15"/>
      <c r="G52" s="27"/>
    </row>
    <row r="53" spans="1:7" ht="48" x14ac:dyDescent="0.25">
      <c r="A53" s="9">
        <v>1</v>
      </c>
      <c r="B53" s="9" t="s">
        <v>84</v>
      </c>
      <c r="C53" s="9" t="s">
        <v>85</v>
      </c>
      <c r="D53" s="9" t="s">
        <v>86</v>
      </c>
      <c r="E53" s="12" t="s">
        <v>26</v>
      </c>
      <c r="F53" s="9" t="s">
        <v>46</v>
      </c>
      <c r="G53" s="24" t="s">
        <v>87</v>
      </c>
    </row>
    <row r="54" spans="1:7" x14ac:dyDescent="0.25">
      <c r="A54" s="5"/>
      <c r="B54" s="5"/>
      <c r="C54" s="19" t="s">
        <v>60</v>
      </c>
      <c r="D54" s="16">
        <v>14</v>
      </c>
      <c r="E54" s="26" t="s">
        <v>88</v>
      </c>
      <c r="F54" s="27"/>
      <c r="G54" s="5" t="s">
        <v>46</v>
      </c>
    </row>
    <row r="55" spans="1:7" x14ac:dyDescent="0.25">
      <c r="G55" s="35"/>
    </row>
    <row r="56" spans="1:7" x14ac:dyDescent="0.25">
      <c r="A56" s="3" t="s">
        <v>89</v>
      </c>
      <c r="B56" s="3"/>
      <c r="C56" s="3"/>
      <c r="D56" s="3"/>
      <c r="E56" s="3"/>
      <c r="F56" s="3"/>
      <c r="G56" s="3"/>
    </row>
    <row r="57" spans="1:7" x14ac:dyDescent="0.25">
      <c r="A57" s="4" t="s">
        <v>4</v>
      </c>
      <c r="B57" s="4"/>
      <c r="C57" s="4"/>
      <c r="D57" s="4"/>
      <c r="E57" s="4"/>
      <c r="F57" s="4"/>
      <c r="G57" s="4"/>
    </row>
    <row r="58" spans="1:7" ht="24" x14ac:dyDescent="0.25">
      <c r="A58" s="5" t="s">
        <v>5</v>
      </c>
      <c r="B58" s="6" t="s">
        <v>6</v>
      </c>
      <c r="C58" s="6" t="s">
        <v>7</v>
      </c>
      <c r="D58" s="6" t="s">
        <v>8</v>
      </c>
      <c r="E58" s="5" t="s">
        <v>9</v>
      </c>
      <c r="F58" s="5" t="s">
        <v>10</v>
      </c>
      <c r="G58" s="7" t="s">
        <v>11</v>
      </c>
    </row>
    <row r="59" spans="1:7" x14ac:dyDescent="0.25">
      <c r="A59" s="5">
        <v>1</v>
      </c>
      <c r="B59" s="5">
        <v>2</v>
      </c>
      <c r="C59" s="5">
        <v>3</v>
      </c>
      <c r="D59" s="5">
        <v>4</v>
      </c>
      <c r="E59" s="5">
        <v>5</v>
      </c>
      <c r="F59" s="5">
        <v>6</v>
      </c>
      <c r="G59" s="5">
        <v>7</v>
      </c>
    </row>
    <row r="60" spans="1:7" ht="24" x14ac:dyDescent="0.25">
      <c r="A60" s="9">
        <v>1</v>
      </c>
      <c r="B60" s="9" t="s">
        <v>12</v>
      </c>
      <c r="C60" s="9" t="s">
        <v>19</v>
      </c>
      <c r="D60" s="9" t="s">
        <v>90</v>
      </c>
      <c r="E60" s="12" t="s">
        <v>26</v>
      </c>
      <c r="F60" s="9" t="s">
        <v>46</v>
      </c>
      <c r="G60" s="24" t="s">
        <v>91</v>
      </c>
    </row>
    <row r="61" spans="1:7" ht="24" x14ac:dyDescent="0.25">
      <c r="A61" s="9">
        <v>2</v>
      </c>
      <c r="B61" s="9" t="s">
        <v>12</v>
      </c>
      <c r="C61" s="9" t="s">
        <v>13</v>
      </c>
      <c r="D61" s="9" t="s">
        <v>92</v>
      </c>
      <c r="E61" s="12" t="s">
        <v>26</v>
      </c>
      <c r="F61" s="9" t="s">
        <v>46</v>
      </c>
      <c r="G61" s="24" t="s">
        <v>93</v>
      </c>
    </row>
    <row r="62" spans="1:7" ht="24" x14ac:dyDescent="0.25">
      <c r="A62" s="9">
        <v>3</v>
      </c>
      <c r="B62" s="9" t="s">
        <v>12</v>
      </c>
      <c r="C62" s="9" t="s">
        <v>22</v>
      </c>
      <c r="D62" s="9" t="s">
        <v>94</v>
      </c>
      <c r="E62" s="12" t="s">
        <v>26</v>
      </c>
      <c r="F62" s="9" t="s">
        <v>46</v>
      </c>
      <c r="G62" s="24" t="s">
        <v>95</v>
      </c>
    </row>
    <row r="63" spans="1:7" ht="36" x14ac:dyDescent="0.25">
      <c r="A63" s="5"/>
      <c r="B63" s="5"/>
      <c r="C63" s="5"/>
      <c r="D63" s="14" t="s">
        <v>55</v>
      </c>
      <c r="E63" s="37" t="s">
        <v>56</v>
      </c>
      <c r="F63" s="37"/>
      <c r="G63" s="16" t="s">
        <v>57</v>
      </c>
    </row>
    <row r="64" spans="1:7" ht="60" x14ac:dyDescent="0.25">
      <c r="A64" s="6"/>
      <c r="B64" s="9" t="s">
        <v>12</v>
      </c>
      <c r="C64" s="9" t="s">
        <v>58</v>
      </c>
      <c r="D64" s="38">
        <f>SUM(E64:G64)</f>
        <v>2</v>
      </c>
      <c r="E64" s="29">
        <v>0</v>
      </c>
      <c r="F64" s="30"/>
      <c r="G64" s="39">
        <v>2</v>
      </c>
    </row>
    <row r="65" spans="1:7" ht="48" x14ac:dyDescent="0.25">
      <c r="A65" s="9"/>
      <c r="B65" s="9" t="s">
        <v>12</v>
      </c>
      <c r="C65" s="9" t="s">
        <v>59</v>
      </c>
      <c r="D65" s="38">
        <f>SUM(E65:G65)</f>
        <v>1</v>
      </c>
      <c r="E65" s="40">
        <v>0</v>
      </c>
      <c r="F65" s="41"/>
      <c r="G65" s="39">
        <v>1</v>
      </c>
    </row>
    <row r="66" spans="1:7" x14ac:dyDescent="0.25">
      <c r="A66" s="5"/>
      <c r="B66" s="5"/>
      <c r="C66" s="19" t="s">
        <v>60</v>
      </c>
      <c r="D66" s="16">
        <f>SUM(D64:D65)</f>
        <v>3</v>
      </c>
      <c r="E66" s="40">
        <f>SUM(E64:F65)</f>
        <v>0</v>
      </c>
      <c r="F66" s="41"/>
      <c r="G66" s="31">
        <f>SUM(G64:G65)</f>
        <v>3</v>
      </c>
    </row>
    <row r="67" spans="1:7" x14ac:dyDescent="0.25">
      <c r="G67" s="35"/>
    </row>
    <row r="68" spans="1:7" x14ac:dyDescent="0.25">
      <c r="A68" s="3" t="s">
        <v>72</v>
      </c>
      <c r="B68" s="3"/>
      <c r="C68" s="3"/>
      <c r="D68" s="3"/>
      <c r="E68" s="3"/>
      <c r="F68" s="3"/>
      <c r="G68" s="3"/>
    </row>
    <row r="69" spans="1:7" x14ac:dyDescent="0.25">
      <c r="A69" s="3" t="s">
        <v>73</v>
      </c>
      <c r="B69" s="3"/>
      <c r="C69" s="3"/>
      <c r="D69" s="3"/>
      <c r="E69" s="3"/>
      <c r="F69" s="3"/>
      <c r="G69" s="3"/>
    </row>
    <row r="70" spans="1:7" ht="24" x14ac:dyDescent="0.25">
      <c r="A70" s="5" t="s">
        <v>5</v>
      </c>
      <c r="B70" s="6" t="s">
        <v>6</v>
      </c>
      <c r="C70" s="6" t="s">
        <v>7</v>
      </c>
      <c r="D70" s="6" t="s">
        <v>8</v>
      </c>
      <c r="E70" s="5" t="s">
        <v>9</v>
      </c>
      <c r="F70" s="5" t="s">
        <v>10</v>
      </c>
      <c r="G70" s="7" t="s">
        <v>11</v>
      </c>
    </row>
    <row r="71" spans="1:7" x14ac:dyDescent="0.25">
      <c r="A71" s="5">
        <v>1</v>
      </c>
      <c r="B71" s="5">
        <v>2</v>
      </c>
      <c r="C71" s="5">
        <v>3</v>
      </c>
      <c r="D71" s="5">
        <v>4</v>
      </c>
      <c r="E71" s="5">
        <v>5</v>
      </c>
      <c r="F71" s="5">
        <v>6</v>
      </c>
      <c r="G71" s="5">
        <v>7</v>
      </c>
    </row>
    <row r="72" spans="1:7" ht="48" x14ac:dyDescent="0.25">
      <c r="A72" s="9">
        <v>1</v>
      </c>
      <c r="B72" s="9" t="s">
        <v>75</v>
      </c>
      <c r="C72" s="9" t="s">
        <v>96</v>
      </c>
      <c r="D72" s="9" t="s">
        <v>97</v>
      </c>
      <c r="E72" s="12" t="s">
        <v>26</v>
      </c>
      <c r="F72" s="9" t="s">
        <v>46</v>
      </c>
      <c r="G72" s="24" t="s">
        <v>98</v>
      </c>
    </row>
    <row r="73" spans="1:7" ht="48" x14ac:dyDescent="0.25">
      <c r="A73" s="9">
        <v>2</v>
      </c>
      <c r="B73" s="9" t="s">
        <v>75</v>
      </c>
      <c r="C73" s="9" t="s">
        <v>96</v>
      </c>
      <c r="D73" s="9" t="s">
        <v>99</v>
      </c>
      <c r="E73" s="12" t="s">
        <v>26</v>
      </c>
      <c r="F73" s="9" t="s">
        <v>46</v>
      </c>
      <c r="G73" s="24" t="s">
        <v>100</v>
      </c>
    </row>
    <row r="74" spans="1:7" ht="48" x14ac:dyDescent="0.25">
      <c r="A74" s="9">
        <v>3</v>
      </c>
      <c r="B74" s="9" t="s">
        <v>75</v>
      </c>
      <c r="C74" s="9" t="s">
        <v>96</v>
      </c>
      <c r="D74" s="9" t="s">
        <v>101</v>
      </c>
      <c r="E74" s="12" t="s">
        <v>26</v>
      </c>
      <c r="F74" s="9" t="s">
        <v>46</v>
      </c>
      <c r="G74" s="24" t="s">
        <v>100</v>
      </c>
    </row>
    <row r="75" spans="1:7" ht="24" x14ac:dyDescent="0.25">
      <c r="A75" s="9">
        <v>4</v>
      </c>
      <c r="B75" s="9" t="s">
        <v>79</v>
      </c>
      <c r="C75" s="9" t="s">
        <v>76</v>
      </c>
      <c r="D75" s="9" t="s">
        <v>102</v>
      </c>
      <c r="E75" s="12" t="s">
        <v>26</v>
      </c>
      <c r="F75" s="9" t="s">
        <v>46</v>
      </c>
      <c r="G75" s="24" t="s">
        <v>81</v>
      </c>
    </row>
    <row r="76" spans="1:7" ht="24" x14ac:dyDescent="0.25">
      <c r="A76" s="9">
        <v>5</v>
      </c>
      <c r="B76" s="9" t="s">
        <v>79</v>
      </c>
      <c r="C76" s="9" t="s">
        <v>76</v>
      </c>
      <c r="D76" s="9" t="s">
        <v>103</v>
      </c>
      <c r="E76" s="12" t="s">
        <v>26</v>
      </c>
      <c r="F76" s="9" t="s">
        <v>46</v>
      </c>
      <c r="G76" s="24" t="s">
        <v>81</v>
      </c>
    </row>
    <row r="77" spans="1:7" ht="24" x14ac:dyDescent="0.25">
      <c r="A77" s="5"/>
      <c r="B77" s="5"/>
      <c r="C77" s="16" t="s">
        <v>60</v>
      </c>
      <c r="D77" s="16" t="s">
        <v>104</v>
      </c>
      <c r="E77" s="42"/>
      <c r="F77" s="16" t="s">
        <v>105</v>
      </c>
      <c r="G77" s="14"/>
    </row>
    <row r="78" spans="1:7" x14ac:dyDescent="0.25">
      <c r="G78" s="35"/>
    </row>
    <row r="79" spans="1:7" x14ac:dyDescent="0.25">
      <c r="A79" s="3" t="s">
        <v>106</v>
      </c>
      <c r="B79" s="3"/>
      <c r="C79" s="3"/>
      <c r="D79" s="3"/>
      <c r="E79" s="3"/>
      <c r="F79" s="3"/>
      <c r="G79" s="3"/>
    </row>
    <row r="80" spans="1:7" ht="84" x14ac:dyDescent="0.25">
      <c r="A80" s="5" t="s">
        <v>5</v>
      </c>
      <c r="B80" s="5" t="s">
        <v>107</v>
      </c>
      <c r="C80" s="5" t="s">
        <v>108</v>
      </c>
      <c r="D80" s="43" t="s">
        <v>109</v>
      </c>
      <c r="E80" s="43"/>
      <c r="F80" s="5" t="s">
        <v>110</v>
      </c>
      <c r="G80" s="5" t="s">
        <v>111</v>
      </c>
    </row>
    <row r="81" spans="1:7" x14ac:dyDescent="0.25">
      <c r="A81" s="43" t="s">
        <v>112</v>
      </c>
      <c r="B81" s="43"/>
      <c r="C81" s="43"/>
      <c r="D81" s="43"/>
      <c r="E81" s="43"/>
      <c r="F81" s="43"/>
      <c r="G81" s="43"/>
    </row>
    <row r="82" spans="1:7" ht="84" x14ac:dyDescent="0.25">
      <c r="A82" s="44">
        <v>1</v>
      </c>
      <c r="B82" s="5" t="s">
        <v>113</v>
      </c>
      <c r="C82" s="5" t="s">
        <v>114</v>
      </c>
      <c r="D82" s="43" t="s">
        <v>115</v>
      </c>
      <c r="E82" s="43"/>
      <c r="F82" s="5" t="s">
        <v>116</v>
      </c>
      <c r="G82" s="5" t="s">
        <v>46</v>
      </c>
    </row>
    <row r="83" spans="1:7" ht="228" x14ac:dyDescent="0.25">
      <c r="A83" s="45"/>
      <c r="B83" s="5" t="s">
        <v>117</v>
      </c>
      <c r="C83" s="5" t="s">
        <v>118</v>
      </c>
      <c r="D83" s="43" t="s">
        <v>115</v>
      </c>
      <c r="E83" s="43"/>
      <c r="F83" s="5" t="s">
        <v>116</v>
      </c>
      <c r="G83" s="5" t="s">
        <v>46</v>
      </c>
    </row>
    <row r="84" spans="1:7" x14ac:dyDescent="0.25">
      <c r="A84" s="43" t="s">
        <v>119</v>
      </c>
      <c r="B84" s="43"/>
      <c r="C84" s="43"/>
      <c r="D84" s="43"/>
      <c r="E84" s="43"/>
      <c r="F84" s="43"/>
      <c r="G84" s="43"/>
    </row>
    <row r="85" spans="1:7" ht="384" x14ac:dyDescent="0.25">
      <c r="A85" s="44">
        <v>2</v>
      </c>
      <c r="B85" s="5" t="s">
        <v>113</v>
      </c>
      <c r="C85" s="5" t="s">
        <v>120</v>
      </c>
      <c r="D85" s="43" t="s">
        <v>121</v>
      </c>
      <c r="E85" s="43"/>
      <c r="F85" s="5" t="s">
        <v>122</v>
      </c>
      <c r="G85" s="5" t="s">
        <v>46</v>
      </c>
    </row>
    <row r="86" spans="1:7" ht="36" x14ac:dyDescent="0.25">
      <c r="A86" s="45"/>
      <c r="B86" s="5" t="s">
        <v>117</v>
      </c>
      <c r="C86" s="5" t="s">
        <v>123</v>
      </c>
      <c r="D86" s="43" t="s">
        <v>46</v>
      </c>
      <c r="E86" s="43"/>
      <c r="F86" s="5" t="s">
        <v>46</v>
      </c>
      <c r="G86" s="5" t="s">
        <v>46</v>
      </c>
    </row>
    <row r="87" spans="1:7" x14ac:dyDescent="0.25">
      <c r="G87" s="35"/>
    </row>
    <row r="88" spans="1:7" ht="15.75" x14ac:dyDescent="0.25">
      <c r="A88" s="46" t="s">
        <v>124</v>
      </c>
      <c r="B88" s="47"/>
      <c r="C88" s="47"/>
      <c r="D88" s="47"/>
      <c r="E88" s="47"/>
      <c r="F88" s="48"/>
      <c r="G88" s="49"/>
    </row>
    <row r="89" spans="1:7" x14ac:dyDescent="0.25">
      <c r="A89" s="44" t="s">
        <v>5</v>
      </c>
      <c r="B89" s="44" t="s">
        <v>6</v>
      </c>
      <c r="C89" s="50" t="s">
        <v>7</v>
      </c>
      <c r="D89" s="51" t="s">
        <v>125</v>
      </c>
      <c r="E89" s="37"/>
      <c r="F89" s="52"/>
      <c r="G89" s="35"/>
    </row>
    <row r="90" spans="1:7" ht="36" x14ac:dyDescent="0.25">
      <c r="A90" s="45"/>
      <c r="B90" s="45"/>
      <c r="C90" s="53"/>
      <c r="D90" s="5" t="s">
        <v>126</v>
      </c>
      <c r="E90" s="5" t="s">
        <v>127</v>
      </c>
      <c r="F90" s="16" t="s">
        <v>128</v>
      </c>
      <c r="G90" s="35"/>
    </row>
    <row r="91" spans="1:7" x14ac:dyDescent="0.25">
      <c r="A91" s="26" t="s">
        <v>129</v>
      </c>
      <c r="B91" s="15"/>
      <c r="C91" s="15"/>
      <c r="D91" s="15"/>
      <c r="E91" s="37"/>
      <c r="F91" s="27"/>
      <c r="G91" s="35"/>
    </row>
    <row r="92" spans="1:7" ht="60" x14ac:dyDescent="0.25">
      <c r="A92" s="6">
        <v>1</v>
      </c>
      <c r="B92" s="6" t="s">
        <v>12</v>
      </c>
      <c r="C92" s="54" t="s">
        <v>130</v>
      </c>
      <c r="D92" s="55">
        <f>E27+E64</f>
        <v>3</v>
      </c>
      <c r="E92" s="56">
        <f>G27+G64</f>
        <v>5</v>
      </c>
      <c r="F92" s="57">
        <f>SUM(D92:E92)</f>
        <v>8</v>
      </c>
      <c r="G92" s="35"/>
    </row>
    <row r="93" spans="1:7" ht="60" x14ac:dyDescent="0.25">
      <c r="A93" s="9">
        <v>2</v>
      </c>
      <c r="B93" s="9" t="s">
        <v>131</v>
      </c>
      <c r="C93" s="58" t="s">
        <v>132</v>
      </c>
      <c r="D93" s="55">
        <f>E28+E65</f>
        <v>8</v>
      </c>
      <c r="E93" s="56">
        <f>G28+G65</f>
        <v>5</v>
      </c>
      <c r="F93" s="57">
        <f>SUM(D93:E93)</f>
        <v>13</v>
      </c>
      <c r="G93" s="35"/>
    </row>
    <row r="94" spans="1:7" ht="36" x14ac:dyDescent="0.25">
      <c r="A94" s="5"/>
      <c r="B94" s="16"/>
      <c r="C94" s="19" t="s">
        <v>133</v>
      </c>
      <c r="D94" s="59">
        <f>SUM(D92:D93)</f>
        <v>11</v>
      </c>
      <c r="E94" s="59">
        <f>SUM(E92:E93)</f>
        <v>10</v>
      </c>
      <c r="F94" s="14">
        <f>SUM(D94:E94)</f>
        <v>21</v>
      </c>
      <c r="G94" s="35"/>
    </row>
    <row r="95" spans="1:7" x14ac:dyDescent="0.25">
      <c r="A95" s="60" t="s">
        <v>134</v>
      </c>
      <c r="B95" s="60"/>
      <c r="C95" s="60"/>
      <c r="D95" s="60"/>
      <c r="E95" s="61"/>
      <c r="F95" s="60"/>
      <c r="G95" s="35"/>
    </row>
    <row r="96" spans="1:7" ht="84" x14ac:dyDescent="0.25">
      <c r="A96" s="6">
        <v>1</v>
      </c>
      <c r="B96" s="6" t="s">
        <v>135</v>
      </c>
      <c r="C96" s="62" t="s">
        <v>62</v>
      </c>
      <c r="D96" s="63">
        <f>E41</f>
        <v>0</v>
      </c>
      <c r="E96" s="64">
        <f>G41</f>
        <v>6</v>
      </c>
      <c r="F96" s="5">
        <f>SUM(D96:E96)</f>
        <v>6</v>
      </c>
      <c r="G96" s="35"/>
    </row>
    <row r="97" spans="1:7" ht="36" x14ac:dyDescent="0.25">
      <c r="A97" s="5"/>
      <c r="B97" s="5"/>
      <c r="C97" s="19" t="s">
        <v>136</v>
      </c>
      <c r="D97" s="63">
        <f>SUM(D96)</f>
        <v>0</v>
      </c>
      <c r="E97" s="31">
        <f>E96</f>
        <v>6</v>
      </c>
      <c r="F97" s="16">
        <f>SUM(D97:E97)</f>
        <v>6</v>
      </c>
      <c r="G97" s="35"/>
    </row>
    <row r="98" spans="1:7" x14ac:dyDescent="0.25">
      <c r="A98" s="5"/>
      <c r="B98" s="5"/>
      <c r="C98" s="19" t="s">
        <v>60</v>
      </c>
      <c r="D98" s="16">
        <f>D94+D97</f>
        <v>11</v>
      </c>
      <c r="E98" s="31">
        <f>E94+E97</f>
        <v>16</v>
      </c>
      <c r="F98" s="16">
        <f>F94+F97</f>
        <v>27</v>
      </c>
      <c r="G98" s="35"/>
    </row>
    <row r="99" spans="1:7" x14ac:dyDescent="0.25">
      <c r="A99" s="60" t="s">
        <v>137</v>
      </c>
      <c r="B99" s="60"/>
      <c r="C99" s="60"/>
      <c r="D99" s="60"/>
      <c r="E99" s="60"/>
      <c r="F99" s="60"/>
      <c r="G99" s="35"/>
    </row>
    <row r="100" spans="1:7" ht="48" x14ac:dyDescent="0.25">
      <c r="A100" s="5">
        <v>1</v>
      </c>
      <c r="B100" s="44" t="s">
        <v>73</v>
      </c>
      <c r="C100" s="62" t="s">
        <v>74</v>
      </c>
      <c r="D100" s="63">
        <v>0</v>
      </c>
      <c r="E100" s="31">
        <v>22</v>
      </c>
      <c r="F100" s="16">
        <f>SUM(D100:E100)</f>
        <v>22</v>
      </c>
      <c r="G100" s="35"/>
    </row>
    <row r="101" spans="1:7" ht="24" x14ac:dyDescent="0.25">
      <c r="A101" s="5">
        <v>2</v>
      </c>
      <c r="B101" s="45"/>
      <c r="C101" s="62" t="s">
        <v>83</v>
      </c>
      <c r="D101" s="63">
        <v>0</v>
      </c>
      <c r="E101" s="31">
        <v>8</v>
      </c>
      <c r="F101" s="16">
        <f>SUM(D101:E101)</f>
        <v>8</v>
      </c>
      <c r="G101" s="35"/>
    </row>
    <row r="102" spans="1:7" x14ac:dyDescent="0.25">
      <c r="A102" s="16"/>
      <c r="B102" s="16"/>
      <c r="C102" s="19" t="s">
        <v>60</v>
      </c>
      <c r="D102" s="65">
        <f>SUM(D100:D100)</f>
        <v>0</v>
      </c>
      <c r="E102" s="64">
        <f>SUM(E100:E101)</f>
        <v>30</v>
      </c>
      <c r="F102" s="16">
        <f>SUM(F100:F101)</f>
        <v>30</v>
      </c>
      <c r="G102" s="35"/>
    </row>
    <row r="103" spans="1:7" x14ac:dyDescent="0.25">
      <c r="G103" s="35"/>
    </row>
  </sheetData>
  <mergeCells count="45">
    <mergeCell ref="A91:F91"/>
    <mergeCell ref="A95:F95"/>
    <mergeCell ref="A99:F99"/>
    <mergeCell ref="B100:B101"/>
    <mergeCell ref="A84:G84"/>
    <mergeCell ref="A85:A86"/>
    <mergeCell ref="D85:E85"/>
    <mergeCell ref="D86:E86"/>
    <mergeCell ref="A88:F88"/>
    <mergeCell ref="A89:A90"/>
    <mergeCell ref="B89:B90"/>
    <mergeCell ref="C89:C90"/>
    <mergeCell ref="D89:F89"/>
    <mergeCell ref="A68:G68"/>
    <mergeCell ref="A69:G69"/>
    <mergeCell ref="A79:G79"/>
    <mergeCell ref="D80:E80"/>
    <mergeCell ref="A81:G81"/>
    <mergeCell ref="A82:A83"/>
    <mergeCell ref="D82:E82"/>
    <mergeCell ref="D83:E83"/>
    <mergeCell ref="A56:G56"/>
    <mergeCell ref="A57:G57"/>
    <mergeCell ref="E63:F63"/>
    <mergeCell ref="E64:F64"/>
    <mergeCell ref="E65:F65"/>
    <mergeCell ref="E66:F66"/>
    <mergeCell ref="E42:F42"/>
    <mergeCell ref="A44:G44"/>
    <mergeCell ref="A45:G45"/>
    <mergeCell ref="A48:G48"/>
    <mergeCell ref="A52:G52"/>
    <mergeCell ref="E54:F54"/>
    <mergeCell ref="E27:F27"/>
    <mergeCell ref="E28:F28"/>
    <mergeCell ref="E29:F29"/>
    <mergeCell ref="A31:G31"/>
    <mergeCell ref="E40:F40"/>
    <mergeCell ref="E41:F41"/>
    <mergeCell ref="A1:G1"/>
    <mergeCell ref="A2:G2"/>
    <mergeCell ref="A3:G3"/>
    <mergeCell ref="A4:G4"/>
    <mergeCell ref="A5:G5"/>
    <mergeCell ref="E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2025-05-22T02:28:47Z</dcterms:modified>
</cp:coreProperties>
</file>