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ZELIBOBA\for_all\Отдел связи (ОСиИТ)\Сайт ОКиРИ согласований\2025 год\22.05.2025\Карты для раздела(схемы навигационного ограждения)\"/>
    </mc:Choice>
  </mc:AlternateContent>
  <bookViews>
    <workbookView xWindow="0" yWindow="0" windowWidth="28800" windowHeight="11835"/>
  </bookViews>
  <sheets>
    <sheet name="Штатное СНО р. Селенга 2025" sheetId="5" r:id="rId1"/>
    <sheet name="Ведомственные" sheetId="1" r:id="rId2"/>
    <sheet name="Итоговая таблица" sheetId="3" r:id="rId3"/>
  </sheets>
  <definedNames>
    <definedName name="_xlnm._FilterDatabase" localSheetId="1" hidden="1">Ведомственные!$B$4:$H$43</definedName>
    <definedName name="_xlnm._FilterDatabase" localSheetId="2" hidden="1">'Итоговая таблица'!$E$6:$H$7</definedName>
    <definedName name="_xlnm._FilterDatabase" localSheetId="0" hidden="1">'Штатное СНО р. Селенга 2025'!$A$5:$G$148</definedName>
  </definedNames>
  <calcPr calcId="152511"/>
</workbook>
</file>

<file path=xl/calcChain.xml><?xml version="1.0" encoding="utf-8"?>
<calcChain xmlns="http://schemas.openxmlformats.org/spreadsheetml/2006/main">
  <c r="A9" i="5" l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H18" i="3" l="1"/>
  <c r="H19" i="3"/>
  <c r="H20" i="3"/>
  <c r="H21" i="3"/>
  <c r="H22" i="3"/>
  <c r="H17" i="3"/>
  <c r="H13" i="3"/>
  <c r="H14" i="3" s="1"/>
  <c r="H10" i="3"/>
  <c r="H11" i="3" s="1"/>
  <c r="G11" i="3"/>
  <c r="G23" i="3"/>
  <c r="H23" i="3" s="1"/>
  <c r="G14" i="3"/>
  <c r="F14" i="3"/>
  <c r="H15" i="3" l="1"/>
  <c r="G15" i="3"/>
  <c r="G24" i="3" s="1"/>
  <c r="H24" i="3" s="1"/>
</calcChain>
</file>

<file path=xl/sharedStrings.xml><?xml version="1.0" encoding="utf-8"?>
<sst xmlns="http://schemas.openxmlformats.org/spreadsheetml/2006/main" count="430" uniqueCount="170">
  <si>
    <t>№ п/п</t>
  </si>
  <si>
    <t xml:space="preserve">ШТАТНОЕ ОГРАЖДЕНИЕ </t>
  </si>
  <si>
    <t>Координаты</t>
  </si>
  <si>
    <t>Широта</t>
  </si>
  <si>
    <t>Долгота</t>
  </si>
  <si>
    <t>ВЕДОМСТВЕННЫЕ ЗНАКИ</t>
  </si>
  <si>
    <t xml:space="preserve">Наименование искусственных сооружений </t>
  </si>
  <si>
    <t>Местонахождение в км. по лоцкарте</t>
  </si>
  <si>
    <t xml:space="preserve">Наименование знаков
( по ГОСТ 26600-98)
</t>
  </si>
  <si>
    <t>Цвет и характер огня</t>
  </si>
  <si>
    <t>Наименование организаций (владельцев искусственных сооружений)</t>
  </si>
  <si>
    <t>ИТОГОВАЯ ТАБЛИЦА</t>
  </si>
  <si>
    <t xml:space="preserve">Наименование обстановочных знаков </t>
  </si>
  <si>
    <t>Количество знаков</t>
  </si>
  <si>
    <t>Освещаемых</t>
  </si>
  <si>
    <t>Не освещаемых</t>
  </si>
  <si>
    <t>ВСЕГО</t>
  </si>
  <si>
    <t>Плавучие знаки:</t>
  </si>
  <si>
    <t>Веха</t>
  </si>
  <si>
    <t>Береговые знаки:</t>
  </si>
  <si>
    <t>ИТОГО плавучих знаков</t>
  </si>
  <si>
    <t>ИТОГО береговых знаков</t>
  </si>
  <si>
    <t>Ведомственные знаки:</t>
  </si>
  <si>
    <t>ИТОГО ведомственных знаков</t>
  </si>
  <si>
    <t>ВСЕГО:</t>
  </si>
  <si>
    <t xml:space="preserve">Наименование знака </t>
  </si>
  <si>
    <t>Вид и характер огня</t>
  </si>
  <si>
    <t>Описание места установки навигационного знака</t>
  </si>
  <si>
    <t>Перевальный</t>
  </si>
  <si>
    <t>Перевальный - щиты красные</t>
  </si>
  <si>
    <t>Правый берег</t>
  </si>
  <si>
    <t>Береговой и плавучей судоходной обстановки на р. Селенга</t>
  </si>
  <si>
    <t>Бар р Селенга</t>
  </si>
  <si>
    <t xml:space="preserve">Веха № 5 - белая </t>
  </si>
  <si>
    <t>Перевальный - щиты белые</t>
  </si>
  <si>
    <t>Левый берег</t>
  </si>
  <si>
    <t>Перевальный (односторонний)- щиты белые</t>
  </si>
  <si>
    <t>Правый берег (затон)</t>
  </si>
  <si>
    <t>Минимальная проходная высота надводного перехода, м</t>
  </si>
  <si>
    <t>Примечание</t>
  </si>
  <si>
    <t xml:space="preserve">"Соблюдать надводный габарит!" -2 шт. </t>
  </si>
  <si>
    <t>Автодорожный мост</t>
  </si>
  <si>
    <t xml:space="preserve">"Соблюдать надводный габарит!" - 2 шт. </t>
  </si>
  <si>
    <t xml:space="preserve">Паромная переправа </t>
  </si>
  <si>
    <t>Паромная переправа (Татауровская)</t>
  </si>
  <si>
    <t>113,2 - 114,7 км</t>
  </si>
  <si>
    <t>"Пересечение судового хода" - 2 шт.</t>
  </si>
  <si>
    <t>Линия связи (ВОЛС)</t>
  </si>
  <si>
    <t>114,7 км</t>
  </si>
  <si>
    <t>Гидроствор ГМС</t>
  </si>
  <si>
    <t>Железнодорожный мост</t>
  </si>
  <si>
    <t>129,9 км</t>
  </si>
  <si>
    <t>Констукции моста имеют по шесть пролетов. Судоходным пролетом является второй от левого берега. Ширина судоходной полосы в пролете каждого моста 70 м.</t>
  </si>
  <si>
    <t xml:space="preserve">130 км </t>
  </si>
  <si>
    <t>ЛЭП - 220 кВ</t>
  </si>
  <si>
    <t>131 км</t>
  </si>
  <si>
    <t xml:space="preserve">Водовыпуск </t>
  </si>
  <si>
    <t>148,4 км</t>
  </si>
  <si>
    <t>149,2 км</t>
  </si>
  <si>
    <t>152,3 км</t>
  </si>
  <si>
    <t xml:space="preserve">ЛЭП - 35 кВ </t>
  </si>
  <si>
    <t>152,6 км</t>
  </si>
  <si>
    <t>Водозабор</t>
  </si>
  <si>
    <t>150 метров от уреза правого берега</t>
  </si>
  <si>
    <t>152,9 км</t>
  </si>
  <si>
    <t>Констукции моста имеют шесть пролетов. Судоходным является второй пролет от правого берега. Ширина судоходной полосы в пролете 60 метров.</t>
  </si>
  <si>
    <t>Констукции моста имеют пять пролетов. Судоходным является второй пролет от правого берега. Ширина судоходной полосы в пролете 60 метров.</t>
  </si>
  <si>
    <t xml:space="preserve">"Указатель оси судового хода в судоходном пролете моста" - 2 шт.     </t>
  </si>
  <si>
    <t>Полоса, указывающая расчетный судоходный уровень воды.</t>
  </si>
  <si>
    <t xml:space="preserve">"Пересечение судового хода" - 2 шт.          </t>
  </si>
  <si>
    <t xml:space="preserve">"Соблюдать надводный габарит!" </t>
  </si>
  <si>
    <t xml:space="preserve">"Пересечение судового хода"          </t>
  </si>
  <si>
    <t xml:space="preserve"> "Якоря не бросать!" </t>
  </si>
  <si>
    <t xml:space="preserve">"Указатель оси судового хода в судоходном пролете моста"     </t>
  </si>
  <si>
    <t>Указатель высоты подмостового габарита и кромок судового хода в судоходном пролете моста - 8 шт.</t>
  </si>
  <si>
    <t>Указатель высоты подмостового габарита и кромок судового хода в судоходном пролете моста</t>
  </si>
  <si>
    <t>Веха № 1 - белая</t>
  </si>
  <si>
    <t>Веха № 2 - красная</t>
  </si>
  <si>
    <t>Веха № 4 красная</t>
  </si>
  <si>
    <t>ВСЕГО плавучих и береговых знаков</t>
  </si>
  <si>
    <t>красный постоянный</t>
  </si>
  <si>
    <t>зеленый постоянный</t>
  </si>
  <si>
    <t>без огней</t>
  </si>
  <si>
    <t>Автодорожный мост (старый)</t>
  </si>
  <si>
    <t>Автодорожный мост (новый)</t>
  </si>
  <si>
    <t>два красных постоянных створных огня</t>
  </si>
  <si>
    <t>Левый берег (вход снизу в пр.Арестиха)</t>
  </si>
  <si>
    <t>Правый берег протоки Арестиха</t>
  </si>
  <si>
    <t>Перевальный (односторонний) - щиты белые</t>
  </si>
  <si>
    <t>Левый берег (вход сверху в пр.Арестиха)</t>
  </si>
  <si>
    <t>Перевальный (односторонний)-щиты белые</t>
  </si>
  <si>
    <t>Перевальный- щиты белые</t>
  </si>
  <si>
    <t>Перевальный  щиты красные</t>
  </si>
  <si>
    <t>Правый берег (вход снизу)</t>
  </si>
  <si>
    <t>Правый берег (вход сверху)</t>
  </si>
  <si>
    <t>Левый берег (вход сверху)</t>
  </si>
  <si>
    <t xml:space="preserve">Правый берег </t>
  </si>
  <si>
    <t xml:space="preserve"> "Якоря не бросать!" - 4 шт.</t>
  </si>
  <si>
    <t>ЛЭП-220кВ</t>
  </si>
  <si>
    <t xml:space="preserve">"Соблюдать надводный габарит!" (14,6)- 1 шт. </t>
  </si>
  <si>
    <t>Указатель высоты подмостового габарита и кромок судового хода в судоходном пролете моста - 6шт.</t>
  </si>
  <si>
    <t>Полоса, указывающая расчетный судоходный уровень воды (белый цвет).</t>
  </si>
  <si>
    <t xml:space="preserve">"Указатель оси судового хода в судоходном пролете моста" - 1 шт.  </t>
  </si>
  <si>
    <t xml:space="preserve">"Соблюдать надводный габарит!"(14,6) - 1 шт. </t>
  </si>
  <si>
    <t>Указатель высоты подмостового габарита и кромок судового хода в судоходном пролете моста - 6 шт.</t>
  </si>
  <si>
    <t>Полоса, указывающая расчетный судоходный уровень воды (белый цвет)</t>
  </si>
  <si>
    <t xml:space="preserve">"Соблюдать надводный габарит!" -1 шт. </t>
  </si>
  <si>
    <t xml:space="preserve">"Указатель оси судового хода в судоходном пролете моста" - 1шт.    </t>
  </si>
  <si>
    <t>Указатель высоты подмостового габарита и кромок судового хода в судоходном пролете моста - 4 шт.</t>
  </si>
  <si>
    <t xml:space="preserve">"Соблюдать надводный габарит!" - 1 шт. </t>
  </si>
  <si>
    <t xml:space="preserve">"Указатель оси судового хода в судоходном пролете моста" - 1 шт.    </t>
  </si>
  <si>
    <t>ООО "Фортуна", 670034, республика Бурятия, г. Улан-Удэ, пр-кт 50-Летия Октября, д. 25, кв. 99 Ген.директор Думнов Сергей Федорович</t>
  </si>
  <si>
    <t xml:space="preserve"> </t>
  </si>
  <si>
    <t>N 52º17΄1120˝</t>
  </si>
  <si>
    <t>E 106º15΄0245˝</t>
  </si>
  <si>
    <t>N 52º17΄1522˝</t>
  </si>
  <si>
    <t>E 106º15΄0804˝</t>
  </si>
  <si>
    <t>Веха № 3 - красная</t>
  </si>
  <si>
    <t>N 52º17΄1112˝</t>
  </si>
  <si>
    <t>E 106º15΄1953˝</t>
  </si>
  <si>
    <t>N 52º17΄0738˝</t>
  </si>
  <si>
    <t>E 106º15΄2003˝</t>
  </si>
  <si>
    <t>N 52º17΄0668˝</t>
  </si>
  <si>
    <t>E 106º15΄1711˝</t>
  </si>
  <si>
    <t>Веха № 6 - белая</t>
  </si>
  <si>
    <t>E 106º14΄5621˝</t>
  </si>
  <si>
    <t>Веха № 7 - красная</t>
  </si>
  <si>
    <t>N 52º16΄4990˝</t>
  </si>
  <si>
    <t>N 52º16΄4003˝</t>
  </si>
  <si>
    <t>E 106º14΄5595˝</t>
  </si>
  <si>
    <t>Веха № 8 красная</t>
  </si>
  <si>
    <t xml:space="preserve">Веха № 9 - белая </t>
  </si>
  <si>
    <t>Веха № 10 - красная</t>
  </si>
  <si>
    <t>Веха № 11 -белая</t>
  </si>
  <si>
    <t>Веха № 12 -белая</t>
  </si>
  <si>
    <t>Веха № 13 -красная</t>
  </si>
  <si>
    <t>Веха № 14 -белая</t>
  </si>
  <si>
    <t>Веха № 15 -белая</t>
  </si>
  <si>
    <t>Веха № 16 -красная</t>
  </si>
  <si>
    <t>Веха № 20 -белая</t>
  </si>
  <si>
    <t>Веха № 21 -белая</t>
  </si>
  <si>
    <t>Констукция имеет 6 русловых пролетов, судоходным является 2 пролет от правого берега при движении вниз и 3 пролет от правого берега при движении вверх.</t>
  </si>
  <si>
    <t>по V прорабскому участку Байкало - Селенгинского района водных путей и судоходства на навигацию 2025 года</t>
  </si>
  <si>
    <t>Веха № 18 -белая</t>
  </si>
  <si>
    <t>Веха № 19 -красная</t>
  </si>
  <si>
    <r>
      <t xml:space="preserve">В соответствии с распоряжением Росморречфлота от 27.12.2024 № АТ-531-р, участки: Бар р.Селенга;  р. Селенга от устья (о. Байкал), до 154 км., по условиям обеспечения безопасности судоходства, является ВВП с гарантированными габаритами судовых ходов и с </t>
    </r>
    <r>
      <rPr>
        <b/>
        <sz val="12"/>
        <color indexed="8"/>
        <rFont val="Times New Roman"/>
        <family val="1"/>
        <charset val="204"/>
      </rPr>
      <t>неосвещаемой</t>
    </r>
    <r>
      <rPr>
        <sz val="12"/>
        <color indexed="8"/>
        <rFont val="Times New Roman"/>
        <family val="1"/>
        <charset val="204"/>
      </rPr>
      <t xml:space="preserve"> навигационной обстановкой (третья категория). С габаритами: - глубина 110 см., ширина 35 м., радиус R 170 м.   </t>
    </r>
  </si>
  <si>
    <t>Приложение: Протокол "Утверждении схемы расстановки навигационных знаков на р. Селенга", от 13.02.2025</t>
  </si>
  <si>
    <t>Веха №17 - белая</t>
  </si>
  <si>
    <t>Остров, правый берег</t>
  </si>
  <si>
    <t xml:space="preserve">   ВЛ 35кВ ККЯ-322</t>
  </si>
  <si>
    <t>Филиал ПАО "Россети Сибирь"-"Бурятэнерго" 670034, г.Улан-Удэ, пр.50-летия Октября, 28, тел. (3012) 34-43-59 Замдиректора по тех.вопросам Перелыгин В.Н., Аюшеев Вячеслав Александрович тел. (3012) 344-261</t>
  </si>
  <si>
    <t>Двухцепная ВЛ-35кВ СШ-323 и ВЛ-110 МБК-157</t>
  </si>
  <si>
    <t>ВЛ 110кВ (ТП-128)</t>
  </si>
  <si>
    <t>ВЛ 110 кВ отпайка от МСЗ-183</t>
  </si>
  <si>
    <t>ВЛ 110 кВ МСЗ-183</t>
  </si>
  <si>
    <t>ВЛ 35кВМИ-324</t>
  </si>
  <si>
    <t>МУП "Водоканал", 670034 г. Улан-Удэ, ул. Красноармейская, 24. тел. 44-98-75, 44-47-78 , info@vdk03.ru  и.о.директора Нагибнев В.В.</t>
  </si>
  <si>
    <t>Бурятский ЦГМС - филиал ФГБУ "Забайкальское УГМС", 670034, г.Улан-Удэ, ул.Пушкина, 2а, тел.(3012)44-11-66  Начальник Усова Нина Борисовна</t>
  </si>
  <si>
    <t>ГКУ "Управление региональных автомобильных дорог РБ", 670034, г. Улан-Удэ, ул. Революции 1905 г.,11а, тел/факс : 55-19-00, roadcom@mail.ru, 1-й зам. руководителя ГКУ "Бурятрегионавтодор" Петров Игорь Федорович</t>
  </si>
  <si>
    <t>ЗАО "Байкальская лесная компания",РБ, с.Ильинка, ул.Заводская, 39а, тел. (3012) 43-10-40, 43-39-83, ген.директор Бадмаев Жаргал Мунхоевич,  431040.431040@blk.ru</t>
  </si>
  <si>
    <r>
      <t>ПАО "Ростелеком", Бурятский филиал , 670047, г. Улан-Удэ, ул.Сахьяновой, 1,  тел. 8 (3012)</t>
    </r>
    <r>
      <rPr>
        <b/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21-39-55  office0602@sibir.rt.ru Замдиректора Дамдинов А.А., ответственный Паньков Вячеслав Борисович (3012) 41-56-06</t>
    </r>
  </si>
  <si>
    <t>Бурятское региональное отделение ПАО "Мегафон", 670000, г.Улан-Удэ, ул.Смолина, 54 Б, Руководитель направления по эксплуатации базовых станций А.А.Тимофеев, info03@megafon.ru</t>
  </si>
  <si>
    <t>Бесхозяйные сети, недействующие</t>
  </si>
  <si>
    <t>Муниципальное бюджетное  учреждение "Комбинат по благоустройству г. Улан-Удэ", 670045, г. Улан-Удэ, ул. Октябрьская, 50, тел.: 44-58-97, 44-56-59. Директор Мункуев Игорь Сергеевич, техотдел Клементьев Андрей Леонидович, 8-914-847-95-78</t>
  </si>
  <si>
    <t>Муниципальное бюджетное  учреждение "Комбинат по благоустройству г. Улан-Удэ", 670045, г. Улан-Удэ, ул. Октябрьская, 50, тел.: 44-58-97, 44-56-59. Директор Мункуев Игорь Сергеевич, техотдел Клементьев Андрей Леонидович, 8-914-847-95-79</t>
  </si>
  <si>
    <t>Филиал ОАО "РЖД",  Восточно-Сибирской железной дороги, Улан-Удэнская дистанция пути, ПЧ-ИССО цех № 10, 670034, г. Улан-Удэ, ул. Революции 1905 г., д. 25, тел.:28-29-96, 28-37-55 Начальник уч-ка производства ПЧ-ИССЩ Водолащенко Виталий Владимирович 8-9025-64-12-52; мастер 8950-391-23-75 (Александр Бурлаков В.), Семенов Александр Николаевич 8-9025-64-11-51</t>
  </si>
  <si>
    <t>670045, г. Улан-Удэ, ул. Трактовая. Д.26. Улан-Удэнская ТЭЦ-1 office@bursbyt.tgk-14.com тел.29-03-66 (гидротехнический участок), Роман Алексеевич и.о.гл.инж. 8-924-394-94-75</t>
  </si>
  <si>
    <t>Филиал ПАО "Россети" - Забайкальское ПМЭС, 670045, г. Улан-Удэ, ул. Ботаническая, д.35Б. Тел. (3012) 293-359, факс (3012) 293-388 Е-mail: adm@zbp.sibmes.ru       гл.инж.Абдулин Евгений Николаевич 29-32-70</t>
  </si>
  <si>
    <t>Веха № 22 -белая</t>
  </si>
  <si>
    <t xml:space="preserve">"Якоря не бросать!" - 2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</si>
</sst>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\ &quot;₽&quot;"/>
  </numFmts>
  <fonts count="20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left" vertical="center" wrapText="1"/>
    </xf>
    <xf numFmtId="164" fontId="12" fillId="2" borderId="1" xfId="0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left" vertical="center" wrapText="1"/>
    </xf>
    <xf numFmtId="164" fontId="9" fillId="2" borderId="5" xfId="0" applyNumberFormat="1" applyFont="1" applyFill="1" applyBorder="1" applyAlignment="1">
      <alignment horizontal="left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7" fillId="2" borderId="4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8" xfId="0" applyFont="1" applyBorder="1" applyAlignment="1">
      <alignment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/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164" fontId="17" fillId="2" borderId="4" xfId="0" applyNumberFormat="1" applyFont="1" applyFill="1" applyBorder="1" applyAlignment="1">
      <alignment horizontal="center" vertical="center" wrapText="1"/>
    </xf>
    <xf numFmtId="164" fontId="17" fillId="2" borderId="7" xfId="0" applyNumberFormat="1" applyFont="1" applyFill="1" applyBorder="1" applyAlignment="1">
      <alignment horizontal="center" vertical="center" wrapText="1"/>
    </xf>
    <xf numFmtId="164" fontId="17" fillId="2" borderId="5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7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tabSelected="1" view="pageBreakPreview" zoomScaleNormal="70" zoomScaleSheetLayoutView="100" zoomScalePageLayoutView="60" workbookViewId="0">
      <selection activeCell="F5" sqref="A1:G5"/>
    </sheetView>
  </sheetViews>
  <sheetFormatPr defaultRowHeight="15" x14ac:dyDescent="0.25"/>
  <cols>
    <col min="1" max="1" width="6.42578125" customWidth="1"/>
    <col min="2" max="2" width="24.28515625" customWidth="1"/>
    <col min="3" max="3" width="59" customWidth="1"/>
    <col min="4" max="5" width="28.42578125" customWidth="1"/>
    <col min="6" max="7" width="15.7109375" customWidth="1"/>
  </cols>
  <sheetData>
    <row r="1" spans="1:7" ht="18.75" x14ac:dyDescent="0.25">
      <c r="A1" s="55" t="s">
        <v>1</v>
      </c>
      <c r="B1" s="55"/>
      <c r="C1" s="55"/>
      <c r="D1" s="56"/>
      <c r="E1" s="56"/>
      <c r="F1" s="56"/>
      <c r="G1" s="56"/>
    </row>
    <row r="2" spans="1:7" ht="20.100000000000001" customHeight="1" x14ac:dyDescent="0.25">
      <c r="A2" s="57" t="s">
        <v>31</v>
      </c>
      <c r="B2" s="57"/>
      <c r="C2" s="57"/>
      <c r="D2" s="58"/>
      <c r="E2" s="58"/>
      <c r="F2" s="58"/>
      <c r="G2" s="58"/>
    </row>
    <row r="3" spans="1:7" s="1" customFormat="1" ht="20.100000000000001" customHeight="1" x14ac:dyDescent="0.25">
      <c r="A3" s="57" t="s">
        <v>142</v>
      </c>
      <c r="B3" s="57"/>
      <c r="C3" s="57"/>
      <c r="D3" s="59"/>
      <c r="E3" s="59"/>
      <c r="F3" s="59"/>
      <c r="G3" s="59"/>
    </row>
    <row r="4" spans="1:7" s="1" customFormat="1" ht="20.100000000000001" customHeight="1" x14ac:dyDescent="0.25">
      <c r="A4"/>
      <c r="B4"/>
      <c r="C4"/>
      <c r="D4"/>
      <c r="E4"/>
      <c r="F4"/>
      <c r="G4"/>
    </row>
    <row r="5" spans="1:7" s="1" customFormat="1" ht="20.100000000000001" customHeight="1" x14ac:dyDescent="0.25">
      <c r="A5" s="60" t="s">
        <v>0</v>
      </c>
      <c r="B5" s="62" t="s">
        <v>7</v>
      </c>
      <c r="C5" s="62" t="s">
        <v>25</v>
      </c>
      <c r="D5" s="62" t="s">
        <v>26</v>
      </c>
      <c r="E5" s="62" t="s">
        <v>27</v>
      </c>
      <c r="F5" s="53" t="s">
        <v>2</v>
      </c>
      <c r="G5" s="54"/>
    </row>
    <row r="6" spans="1:7" s="3" customFormat="1" ht="20.100000000000001" customHeight="1" x14ac:dyDescent="0.25">
      <c r="A6" s="61"/>
      <c r="B6" s="63"/>
      <c r="C6" s="63"/>
      <c r="D6" s="63"/>
      <c r="E6" s="63"/>
      <c r="F6" s="16" t="s">
        <v>3</v>
      </c>
      <c r="G6" s="16" t="s">
        <v>4</v>
      </c>
    </row>
    <row r="7" spans="1:7" s="3" customFormat="1" ht="20.100000000000001" customHeight="1" x14ac:dyDescent="0.25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</row>
    <row r="8" spans="1:7" s="3" customFormat="1" ht="20.100000000000001" customHeight="1" x14ac:dyDescent="0.25">
      <c r="A8" s="18">
        <v>1</v>
      </c>
      <c r="B8" s="18" t="s">
        <v>32</v>
      </c>
      <c r="C8" s="19" t="s">
        <v>76</v>
      </c>
      <c r="D8" s="48" t="s">
        <v>145</v>
      </c>
      <c r="E8" s="22"/>
      <c r="F8" s="41" t="s">
        <v>113</v>
      </c>
      <c r="G8" s="42" t="s">
        <v>114</v>
      </c>
    </row>
    <row r="9" spans="1:7" ht="28.5" customHeight="1" x14ac:dyDescent="0.25">
      <c r="A9" s="18">
        <f>A8+1</f>
        <v>2</v>
      </c>
      <c r="B9" s="18" t="s">
        <v>32</v>
      </c>
      <c r="C9" s="19" t="s">
        <v>77</v>
      </c>
      <c r="D9" s="49"/>
      <c r="E9" s="22"/>
      <c r="F9" s="41" t="s">
        <v>115</v>
      </c>
      <c r="G9" s="42" t="s">
        <v>116</v>
      </c>
    </row>
    <row r="10" spans="1:7" ht="24.95" customHeight="1" x14ac:dyDescent="0.25">
      <c r="A10" s="18">
        <f>A9+1</f>
        <v>3</v>
      </c>
      <c r="B10" s="18" t="s">
        <v>32</v>
      </c>
      <c r="C10" s="19" t="s">
        <v>117</v>
      </c>
      <c r="D10" s="49"/>
      <c r="E10" s="22"/>
      <c r="F10" s="41" t="s">
        <v>118</v>
      </c>
      <c r="G10" s="42" t="s">
        <v>119</v>
      </c>
    </row>
    <row r="11" spans="1:7" ht="44.25" customHeight="1" x14ac:dyDescent="0.25">
      <c r="A11" s="18">
        <f t="shared" ref="A11:A15" si="0">A10+1</f>
        <v>4</v>
      </c>
      <c r="B11" s="18" t="s">
        <v>32</v>
      </c>
      <c r="C11" s="19" t="s">
        <v>78</v>
      </c>
      <c r="D11" s="49"/>
      <c r="E11" s="22"/>
      <c r="F11" s="41" t="s">
        <v>120</v>
      </c>
      <c r="G11" s="42" t="s">
        <v>121</v>
      </c>
    </row>
    <row r="12" spans="1:7" ht="18.75" customHeight="1" x14ac:dyDescent="0.25">
      <c r="A12" s="18">
        <f t="shared" si="0"/>
        <v>5</v>
      </c>
      <c r="B12" s="18" t="s">
        <v>32</v>
      </c>
      <c r="C12" s="19" t="s">
        <v>33</v>
      </c>
      <c r="D12" s="49"/>
      <c r="E12" s="22"/>
      <c r="F12" s="41" t="s">
        <v>122</v>
      </c>
      <c r="G12" s="42" t="s">
        <v>123</v>
      </c>
    </row>
    <row r="13" spans="1:7" s="4" customFormat="1" ht="30" customHeight="1" x14ac:dyDescent="0.25">
      <c r="A13" s="18">
        <f t="shared" si="0"/>
        <v>6</v>
      </c>
      <c r="B13" s="18" t="s">
        <v>32</v>
      </c>
      <c r="C13" s="19" t="s">
        <v>124</v>
      </c>
      <c r="D13" s="49"/>
      <c r="E13" s="22"/>
      <c r="F13" s="41" t="s">
        <v>127</v>
      </c>
      <c r="G13" s="42" t="s">
        <v>125</v>
      </c>
    </row>
    <row r="14" spans="1:7" s="4" customFormat="1" ht="30" customHeight="1" x14ac:dyDescent="0.25">
      <c r="A14" s="18">
        <f t="shared" si="0"/>
        <v>7</v>
      </c>
      <c r="B14" s="43" t="s">
        <v>32</v>
      </c>
      <c r="C14" s="19" t="s">
        <v>126</v>
      </c>
      <c r="D14" s="49"/>
      <c r="E14" s="22"/>
      <c r="F14" s="41" t="s">
        <v>128</v>
      </c>
      <c r="G14" s="42" t="s">
        <v>129</v>
      </c>
    </row>
    <row r="15" spans="1:7" s="5" customFormat="1" ht="30" customHeight="1" x14ac:dyDescent="0.25">
      <c r="A15" s="18">
        <f t="shared" si="0"/>
        <v>8</v>
      </c>
      <c r="B15" s="23">
        <v>1</v>
      </c>
      <c r="C15" s="19" t="s">
        <v>29</v>
      </c>
      <c r="D15" s="49"/>
      <c r="E15" s="23" t="s">
        <v>35</v>
      </c>
      <c r="F15" s="20"/>
      <c r="G15" s="21"/>
    </row>
    <row r="16" spans="1:7" s="5" customFormat="1" ht="30" customHeight="1" x14ac:dyDescent="0.25">
      <c r="A16" s="18">
        <f>A15+1</f>
        <v>9</v>
      </c>
      <c r="B16" s="22">
        <v>3.1</v>
      </c>
      <c r="C16" s="19" t="s">
        <v>29</v>
      </c>
      <c r="D16" s="49"/>
      <c r="E16" s="23" t="s">
        <v>30</v>
      </c>
      <c r="F16" s="22"/>
      <c r="G16" s="22"/>
    </row>
    <row r="17" spans="1:7" s="5" customFormat="1" ht="30" customHeight="1" x14ac:dyDescent="0.25">
      <c r="A17" s="18">
        <f>A16+1</f>
        <v>10</v>
      </c>
      <c r="B17" s="35">
        <v>3</v>
      </c>
      <c r="C17" s="19" t="s">
        <v>29</v>
      </c>
      <c r="D17" s="49"/>
      <c r="E17" s="23" t="s">
        <v>35</v>
      </c>
      <c r="F17" s="22"/>
      <c r="G17" s="22"/>
    </row>
    <row r="18" spans="1:7" s="5" customFormat="1" ht="30" customHeight="1" x14ac:dyDescent="0.25">
      <c r="A18" s="18">
        <f t="shared" ref="A18:A19" si="1">A17+1</f>
        <v>11</v>
      </c>
      <c r="B18" s="23">
        <v>3.8</v>
      </c>
      <c r="C18" s="19" t="s">
        <v>29</v>
      </c>
      <c r="D18" s="49"/>
      <c r="E18" s="23" t="s">
        <v>30</v>
      </c>
      <c r="F18" s="22"/>
      <c r="G18" s="22"/>
    </row>
    <row r="19" spans="1:7" s="5" customFormat="1" ht="30" customHeight="1" x14ac:dyDescent="0.25">
      <c r="A19" s="18">
        <f t="shared" si="1"/>
        <v>12</v>
      </c>
      <c r="B19" s="23">
        <v>4.8</v>
      </c>
      <c r="C19" s="19" t="s">
        <v>29</v>
      </c>
      <c r="D19" s="49"/>
      <c r="E19" s="23" t="s">
        <v>35</v>
      </c>
      <c r="F19" s="22"/>
      <c r="G19" s="22"/>
    </row>
    <row r="20" spans="1:7" s="5" customFormat="1" ht="30" customHeight="1" x14ac:dyDescent="0.25">
      <c r="A20" s="18">
        <f>A19+1</f>
        <v>13</v>
      </c>
      <c r="B20" s="23">
        <v>5.9</v>
      </c>
      <c r="C20" s="19" t="s">
        <v>29</v>
      </c>
      <c r="D20" s="50"/>
      <c r="E20" s="23" t="s">
        <v>30</v>
      </c>
      <c r="F20" s="22"/>
      <c r="G20" s="22"/>
    </row>
    <row r="21" spans="1:7" s="5" customFormat="1" ht="30" customHeight="1" x14ac:dyDescent="0.25">
      <c r="A21" s="18">
        <f>A20+1</f>
        <v>14</v>
      </c>
      <c r="B21" s="23">
        <v>6.9</v>
      </c>
      <c r="C21" s="19" t="s">
        <v>29</v>
      </c>
      <c r="D21" s="19"/>
      <c r="E21" s="23" t="s">
        <v>35</v>
      </c>
      <c r="F21" s="22"/>
      <c r="G21" s="22"/>
    </row>
    <row r="22" spans="1:7" s="5" customFormat="1" ht="30" customHeight="1" x14ac:dyDescent="0.25">
      <c r="A22" s="18">
        <f t="shared" ref="A22:A26" si="2">A21+1</f>
        <v>15</v>
      </c>
      <c r="B22" s="23">
        <v>7.8</v>
      </c>
      <c r="C22" s="19" t="s">
        <v>29</v>
      </c>
      <c r="D22" s="19"/>
      <c r="E22" s="23" t="s">
        <v>35</v>
      </c>
      <c r="F22" s="22"/>
      <c r="G22" s="22"/>
    </row>
    <row r="23" spans="1:7" s="5" customFormat="1" ht="30" customHeight="1" x14ac:dyDescent="0.25">
      <c r="A23" s="18">
        <f t="shared" si="2"/>
        <v>16</v>
      </c>
      <c r="B23" s="44">
        <v>8.5</v>
      </c>
      <c r="C23" s="19" t="s">
        <v>130</v>
      </c>
      <c r="D23" s="19"/>
      <c r="E23" s="23"/>
      <c r="F23" s="22"/>
      <c r="G23" s="22"/>
    </row>
    <row r="24" spans="1:7" s="5" customFormat="1" ht="30" customHeight="1" x14ac:dyDescent="0.25">
      <c r="A24" s="18">
        <f t="shared" si="2"/>
        <v>17</v>
      </c>
      <c r="B24" s="44">
        <v>8.8000000000000007</v>
      </c>
      <c r="C24" s="19" t="s">
        <v>131</v>
      </c>
      <c r="D24" s="19"/>
      <c r="E24" s="23"/>
      <c r="F24" s="22"/>
      <c r="G24" s="22"/>
    </row>
    <row r="25" spans="1:7" s="5" customFormat="1" ht="39" customHeight="1" x14ac:dyDescent="0.25">
      <c r="A25" s="18">
        <f t="shared" si="2"/>
        <v>18</v>
      </c>
      <c r="B25" s="23">
        <v>9.6999999999999993</v>
      </c>
      <c r="C25" s="19" t="s">
        <v>29</v>
      </c>
      <c r="D25" s="19"/>
      <c r="E25" s="23" t="s">
        <v>30</v>
      </c>
      <c r="F25" s="22"/>
      <c r="G25" s="22"/>
    </row>
    <row r="26" spans="1:7" s="5" customFormat="1" ht="30" customHeight="1" x14ac:dyDescent="0.25">
      <c r="A26" s="18">
        <f t="shared" si="2"/>
        <v>19</v>
      </c>
      <c r="B26" s="23">
        <v>9.8000000000000007</v>
      </c>
      <c r="C26" s="19" t="s">
        <v>34</v>
      </c>
      <c r="D26" s="19"/>
      <c r="E26" s="23" t="s">
        <v>86</v>
      </c>
      <c r="F26" s="22"/>
      <c r="G26" s="22"/>
    </row>
    <row r="27" spans="1:7" s="5" customFormat="1" ht="30" customHeight="1" x14ac:dyDescent="0.25">
      <c r="A27" s="18">
        <f>A26+1</f>
        <v>20</v>
      </c>
      <c r="B27" s="23">
        <v>11.1</v>
      </c>
      <c r="C27" s="19" t="s">
        <v>36</v>
      </c>
      <c r="D27" s="19"/>
      <c r="E27" s="23" t="s">
        <v>87</v>
      </c>
      <c r="F27" s="22"/>
      <c r="G27" s="22"/>
    </row>
    <row r="28" spans="1:7" s="5" customFormat="1" ht="30" customHeight="1" x14ac:dyDescent="0.25">
      <c r="A28" s="18">
        <f>A27+1</f>
        <v>21</v>
      </c>
      <c r="B28" s="23">
        <v>15.5</v>
      </c>
      <c r="C28" s="19" t="s">
        <v>88</v>
      </c>
      <c r="D28" s="19"/>
      <c r="E28" s="23" t="s">
        <v>89</v>
      </c>
      <c r="F28" s="22"/>
      <c r="G28" s="22"/>
    </row>
    <row r="29" spans="1:7" s="5" customFormat="1" ht="30" customHeight="1" x14ac:dyDescent="0.25">
      <c r="A29" s="18">
        <f>A28+1</f>
        <v>22</v>
      </c>
      <c r="B29" s="23">
        <v>16.100000000000001</v>
      </c>
      <c r="C29" s="19" t="s">
        <v>29</v>
      </c>
      <c r="D29" s="19"/>
      <c r="E29" s="23" t="s">
        <v>30</v>
      </c>
      <c r="F29" s="22"/>
      <c r="G29" s="22"/>
    </row>
    <row r="30" spans="1:7" s="5" customFormat="1" ht="30" customHeight="1" x14ac:dyDescent="0.25">
      <c r="A30" s="18">
        <f t="shared" ref="A30:A34" si="3">A29+1</f>
        <v>23</v>
      </c>
      <c r="B30" s="23">
        <v>17.100000000000001</v>
      </c>
      <c r="C30" s="19" t="s">
        <v>34</v>
      </c>
      <c r="D30" s="24"/>
      <c r="E30" s="23" t="s">
        <v>35</v>
      </c>
      <c r="F30" s="22"/>
      <c r="G30" s="22"/>
    </row>
    <row r="31" spans="1:7" s="5" customFormat="1" ht="36" customHeight="1" x14ac:dyDescent="0.25">
      <c r="A31" s="18">
        <f t="shared" si="3"/>
        <v>24</v>
      </c>
      <c r="B31" s="23">
        <v>18.100000000000001</v>
      </c>
      <c r="C31" s="19" t="s">
        <v>29</v>
      </c>
      <c r="D31" s="24"/>
      <c r="E31" s="23" t="s">
        <v>30</v>
      </c>
      <c r="F31" s="22"/>
      <c r="G31" s="22"/>
    </row>
    <row r="32" spans="1:7" s="5" customFormat="1" ht="39" customHeight="1" x14ac:dyDescent="0.25">
      <c r="A32" s="18">
        <f t="shared" si="3"/>
        <v>25</v>
      </c>
      <c r="B32" s="23">
        <v>19.899999999999999</v>
      </c>
      <c r="C32" s="19" t="s">
        <v>29</v>
      </c>
      <c r="D32" s="24"/>
      <c r="E32" s="23" t="s">
        <v>30</v>
      </c>
      <c r="F32" s="22"/>
      <c r="G32" s="22"/>
    </row>
    <row r="33" spans="1:7" s="5" customFormat="1" ht="36.75" customHeight="1" x14ac:dyDescent="0.25">
      <c r="A33" s="18">
        <f t="shared" si="3"/>
        <v>26</v>
      </c>
      <c r="B33" s="22">
        <v>20</v>
      </c>
      <c r="C33" s="19" t="s">
        <v>90</v>
      </c>
      <c r="D33" s="24"/>
      <c r="E33" s="23" t="s">
        <v>35</v>
      </c>
      <c r="F33" s="22"/>
      <c r="G33" s="22"/>
    </row>
    <row r="34" spans="1:7" s="5" customFormat="1" ht="30" customHeight="1" x14ac:dyDescent="0.25">
      <c r="A34" s="18">
        <f t="shared" si="3"/>
        <v>27</v>
      </c>
      <c r="B34" s="23">
        <v>20.399999999999999</v>
      </c>
      <c r="C34" s="19" t="s">
        <v>90</v>
      </c>
      <c r="D34" s="24"/>
      <c r="E34" s="23" t="s">
        <v>35</v>
      </c>
      <c r="F34" s="22"/>
      <c r="G34" s="22"/>
    </row>
    <row r="35" spans="1:7" s="5" customFormat="1" ht="30" customHeight="1" x14ac:dyDescent="0.25">
      <c r="A35" s="18">
        <f>A34+1</f>
        <v>28</v>
      </c>
      <c r="B35" s="23">
        <v>20.8</v>
      </c>
      <c r="C35" s="19" t="s">
        <v>90</v>
      </c>
      <c r="D35" s="24"/>
      <c r="E35" s="23" t="s">
        <v>35</v>
      </c>
      <c r="F35" s="22"/>
      <c r="G35" s="22"/>
    </row>
    <row r="36" spans="1:7" s="5" customFormat="1" ht="30" customHeight="1" x14ac:dyDescent="0.25">
      <c r="A36" s="18">
        <f>A35+1</f>
        <v>29</v>
      </c>
      <c r="B36" s="23">
        <v>22.5</v>
      </c>
      <c r="C36" s="19" t="s">
        <v>91</v>
      </c>
      <c r="D36" s="24"/>
      <c r="E36" s="23" t="s">
        <v>30</v>
      </c>
      <c r="F36" s="22"/>
      <c r="G36" s="22"/>
    </row>
    <row r="37" spans="1:7" s="5" customFormat="1" ht="30" customHeight="1" x14ac:dyDescent="0.25">
      <c r="A37" s="18">
        <f t="shared" ref="A37:A38" si="4">A36+1</f>
        <v>30</v>
      </c>
      <c r="B37" s="22">
        <v>23.9</v>
      </c>
      <c r="C37" s="19" t="s">
        <v>92</v>
      </c>
      <c r="D37" s="24"/>
      <c r="E37" s="23" t="s">
        <v>35</v>
      </c>
      <c r="F37" s="22"/>
      <c r="G37" s="22"/>
    </row>
    <row r="38" spans="1:7" s="5" customFormat="1" ht="30" customHeight="1" x14ac:dyDescent="0.25">
      <c r="A38" s="18">
        <f t="shared" si="4"/>
        <v>31</v>
      </c>
      <c r="B38" s="23">
        <v>24.9</v>
      </c>
      <c r="C38" s="19" t="s">
        <v>34</v>
      </c>
      <c r="D38" s="24"/>
      <c r="E38" s="23" t="s">
        <v>30</v>
      </c>
      <c r="F38" s="22"/>
      <c r="G38" s="22"/>
    </row>
    <row r="39" spans="1:7" s="5" customFormat="1" ht="30" customHeight="1" x14ac:dyDescent="0.25">
      <c r="A39" s="18">
        <f>A38+1</f>
        <v>32</v>
      </c>
      <c r="B39" s="22">
        <v>25</v>
      </c>
      <c r="C39" s="19" t="s">
        <v>132</v>
      </c>
      <c r="D39" s="24"/>
      <c r="E39" s="23"/>
      <c r="F39" s="22"/>
      <c r="G39" s="22"/>
    </row>
    <row r="40" spans="1:7" s="5" customFormat="1" ht="30" customHeight="1" x14ac:dyDescent="0.25">
      <c r="A40" s="18">
        <f>A39+1</f>
        <v>33</v>
      </c>
      <c r="B40" s="22">
        <v>25</v>
      </c>
      <c r="C40" s="19" t="s">
        <v>133</v>
      </c>
      <c r="D40" s="24"/>
      <c r="E40" s="23"/>
      <c r="F40" s="22"/>
      <c r="G40" s="22"/>
    </row>
    <row r="41" spans="1:7" s="5" customFormat="1" ht="30" customHeight="1" x14ac:dyDescent="0.25">
      <c r="A41" s="18">
        <f>A40+1</f>
        <v>34</v>
      </c>
      <c r="B41" s="23">
        <v>25.7</v>
      </c>
      <c r="C41" s="19" t="s">
        <v>29</v>
      </c>
      <c r="D41" s="24"/>
      <c r="E41" s="23" t="s">
        <v>35</v>
      </c>
      <c r="F41" s="22"/>
      <c r="G41" s="22"/>
    </row>
    <row r="42" spans="1:7" s="5" customFormat="1" ht="30" customHeight="1" x14ac:dyDescent="0.25">
      <c r="A42" s="18">
        <f>A41+1</f>
        <v>35</v>
      </c>
      <c r="B42" s="23">
        <v>26.7</v>
      </c>
      <c r="C42" s="19" t="s">
        <v>34</v>
      </c>
      <c r="D42" s="24"/>
      <c r="E42" s="23" t="s">
        <v>35</v>
      </c>
      <c r="F42" s="22"/>
      <c r="G42" s="22"/>
    </row>
    <row r="43" spans="1:7" s="5" customFormat="1" ht="30" customHeight="1" x14ac:dyDescent="0.25">
      <c r="A43" s="18">
        <f t="shared" ref="A43:A47" si="5">A42+1</f>
        <v>36</v>
      </c>
      <c r="B43" s="23">
        <v>27.5</v>
      </c>
      <c r="C43" s="19" t="s">
        <v>36</v>
      </c>
      <c r="D43" s="24"/>
      <c r="E43" s="23" t="s">
        <v>30</v>
      </c>
      <c r="F43" s="22"/>
      <c r="G43" s="22"/>
    </row>
    <row r="44" spans="1:7" s="5" customFormat="1" ht="30" customHeight="1" x14ac:dyDescent="0.25">
      <c r="A44" s="18">
        <f t="shared" si="5"/>
        <v>37</v>
      </c>
      <c r="B44" s="23">
        <v>27.7</v>
      </c>
      <c r="C44" s="19" t="s">
        <v>36</v>
      </c>
      <c r="D44" s="24"/>
      <c r="E44" s="23" t="s">
        <v>30</v>
      </c>
      <c r="F44" s="22"/>
      <c r="G44" s="22"/>
    </row>
    <row r="45" spans="1:7" s="5" customFormat="1" ht="30" customHeight="1" x14ac:dyDescent="0.25">
      <c r="A45" s="18">
        <f t="shared" si="5"/>
        <v>38</v>
      </c>
      <c r="B45" s="22">
        <v>29.1</v>
      </c>
      <c r="C45" s="19" t="s">
        <v>29</v>
      </c>
      <c r="D45" s="24"/>
      <c r="E45" s="23" t="s">
        <v>35</v>
      </c>
      <c r="F45" s="22"/>
      <c r="G45" s="22"/>
    </row>
    <row r="46" spans="1:7" s="5" customFormat="1" ht="30" customHeight="1" x14ac:dyDescent="0.25">
      <c r="A46" s="18">
        <f t="shared" si="5"/>
        <v>39</v>
      </c>
      <c r="B46" s="22">
        <v>30</v>
      </c>
      <c r="C46" s="19" t="s">
        <v>36</v>
      </c>
      <c r="D46" s="24"/>
      <c r="E46" s="23" t="s">
        <v>30</v>
      </c>
      <c r="F46" s="22"/>
      <c r="G46" s="22"/>
    </row>
    <row r="47" spans="1:7" s="5" customFormat="1" ht="30" customHeight="1" x14ac:dyDescent="0.25">
      <c r="A47" s="18">
        <f t="shared" si="5"/>
        <v>40</v>
      </c>
      <c r="B47" s="23">
        <v>30.5</v>
      </c>
      <c r="C47" s="19" t="s">
        <v>36</v>
      </c>
      <c r="D47" s="24"/>
      <c r="E47" s="23" t="s">
        <v>30</v>
      </c>
      <c r="F47" s="22"/>
      <c r="G47" s="22"/>
    </row>
    <row r="48" spans="1:7" s="5" customFormat="1" ht="30" customHeight="1" x14ac:dyDescent="0.25">
      <c r="A48" s="18">
        <f>A47+1</f>
        <v>41</v>
      </c>
      <c r="B48" s="22">
        <v>31.9</v>
      </c>
      <c r="C48" s="19" t="s">
        <v>29</v>
      </c>
      <c r="D48" s="24"/>
      <c r="E48" s="23" t="s">
        <v>35</v>
      </c>
      <c r="F48" s="22"/>
      <c r="G48" s="22"/>
    </row>
    <row r="49" spans="1:7" s="5" customFormat="1" ht="30" customHeight="1" x14ac:dyDescent="0.25">
      <c r="A49" s="18">
        <f>A48+1</f>
        <v>42</v>
      </c>
      <c r="B49" s="23">
        <v>33.5</v>
      </c>
      <c r="C49" s="19" t="s">
        <v>36</v>
      </c>
      <c r="D49" s="24"/>
      <c r="E49" s="23" t="s">
        <v>148</v>
      </c>
      <c r="F49" s="22"/>
      <c r="G49" s="22"/>
    </row>
    <row r="50" spans="1:7" s="5" customFormat="1" ht="30" customHeight="1" x14ac:dyDescent="0.25">
      <c r="A50" s="18">
        <f t="shared" ref="A50:A51" si="6">A49+1</f>
        <v>43</v>
      </c>
      <c r="B50" s="23">
        <v>34.200000000000003</v>
      </c>
      <c r="C50" s="19" t="s">
        <v>36</v>
      </c>
      <c r="D50" s="24"/>
      <c r="E50" s="23" t="s">
        <v>148</v>
      </c>
      <c r="F50" s="22"/>
      <c r="G50" s="22"/>
    </row>
    <row r="51" spans="1:7" s="5" customFormat="1" ht="30" customHeight="1" x14ac:dyDescent="0.25">
      <c r="A51" s="18">
        <f t="shared" si="6"/>
        <v>44</v>
      </c>
      <c r="B51" s="23">
        <v>35.700000000000003</v>
      </c>
      <c r="C51" s="19" t="s">
        <v>29</v>
      </c>
      <c r="D51" s="24"/>
      <c r="E51" s="23" t="s">
        <v>35</v>
      </c>
      <c r="F51" s="22"/>
      <c r="G51" s="22"/>
    </row>
    <row r="52" spans="1:7" s="5" customFormat="1" ht="30" customHeight="1" x14ac:dyDescent="0.25">
      <c r="A52" s="18">
        <f>A51+1</f>
        <v>45</v>
      </c>
      <c r="B52" s="23">
        <v>36.700000000000003</v>
      </c>
      <c r="C52" s="19" t="s">
        <v>29</v>
      </c>
      <c r="D52" s="24"/>
      <c r="E52" s="23" t="s">
        <v>35</v>
      </c>
      <c r="F52" s="22"/>
      <c r="G52" s="22"/>
    </row>
    <row r="53" spans="1:7" s="5" customFormat="1" ht="30" customHeight="1" x14ac:dyDescent="0.25">
      <c r="A53" s="18">
        <f>A52+1</f>
        <v>46</v>
      </c>
      <c r="B53" s="22">
        <v>37</v>
      </c>
      <c r="C53" s="19" t="s">
        <v>134</v>
      </c>
      <c r="D53" s="24"/>
      <c r="E53" s="23"/>
      <c r="F53" s="22"/>
      <c r="G53" s="22"/>
    </row>
    <row r="54" spans="1:7" s="5" customFormat="1" ht="30" customHeight="1" x14ac:dyDescent="0.25">
      <c r="A54" s="18">
        <f>A53+1</f>
        <v>47</v>
      </c>
      <c r="B54" s="23">
        <v>39.5</v>
      </c>
      <c r="C54" s="19" t="s">
        <v>36</v>
      </c>
      <c r="D54" s="24"/>
      <c r="E54" s="23" t="s">
        <v>93</v>
      </c>
      <c r="F54" s="22"/>
      <c r="G54" s="22"/>
    </row>
    <row r="55" spans="1:7" s="5" customFormat="1" ht="30" customHeight="1" x14ac:dyDescent="0.25">
      <c r="A55" s="18">
        <f t="shared" ref="A55:A59" si="7">A54+1</f>
        <v>48</v>
      </c>
      <c r="B55" s="23">
        <v>39.799999999999997</v>
      </c>
      <c r="C55" s="19" t="s">
        <v>34</v>
      </c>
      <c r="D55" s="24"/>
      <c r="E55" s="23" t="s">
        <v>35</v>
      </c>
      <c r="F55" s="22"/>
      <c r="G55" s="22"/>
    </row>
    <row r="56" spans="1:7" s="5" customFormat="1" ht="30" customHeight="1" x14ac:dyDescent="0.25">
      <c r="A56" s="18">
        <f t="shared" si="7"/>
        <v>49</v>
      </c>
      <c r="B56" s="22">
        <v>42</v>
      </c>
      <c r="C56" s="19" t="s">
        <v>34</v>
      </c>
      <c r="D56" s="24"/>
      <c r="E56" s="23" t="s">
        <v>30</v>
      </c>
      <c r="F56" s="22"/>
      <c r="G56" s="22"/>
    </row>
    <row r="57" spans="1:7" s="5" customFormat="1" ht="30" customHeight="1" x14ac:dyDescent="0.25">
      <c r="A57" s="18">
        <f t="shared" si="7"/>
        <v>50</v>
      </c>
      <c r="B57" s="23">
        <v>44.5</v>
      </c>
      <c r="C57" s="19" t="s">
        <v>29</v>
      </c>
      <c r="D57" s="24"/>
      <c r="E57" s="23" t="s">
        <v>35</v>
      </c>
      <c r="F57" s="22"/>
      <c r="G57" s="22"/>
    </row>
    <row r="58" spans="1:7" s="5" customFormat="1" ht="30" customHeight="1" x14ac:dyDescent="0.25">
      <c r="A58" s="18">
        <f t="shared" si="7"/>
        <v>51</v>
      </c>
      <c r="B58" s="22">
        <v>45</v>
      </c>
      <c r="C58" s="19" t="s">
        <v>36</v>
      </c>
      <c r="D58" s="24"/>
      <c r="E58" s="23" t="s">
        <v>93</v>
      </c>
      <c r="F58" s="22"/>
      <c r="G58" s="22"/>
    </row>
    <row r="59" spans="1:7" s="5" customFormat="1" ht="36" customHeight="1" x14ac:dyDescent="0.25">
      <c r="A59" s="18">
        <f t="shared" si="7"/>
        <v>52</v>
      </c>
      <c r="B59" s="22">
        <v>45.5</v>
      </c>
      <c r="C59" s="19" t="s">
        <v>135</v>
      </c>
      <c r="D59" s="24"/>
      <c r="E59" s="23"/>
      <c r="F59" s="22"/>
      <c r="G59" s="22"/>
    </row>
    <row r="60" spans="1:7" s="5" customFormat="1" ht="30" customHeight="1" x14ac:dyDescent="0.25">
      <c r="A60" s="18">
        <f>A59+1</f>
        <v>53</v>
      </c>
      <c r="B60" s="23">
        <v>45.6</v>
      </c>
      <c r="C60" s="19" t="s">
        <v>36</v>
      </c>
      <c r="D60" s="24"/>
      <c r="E60" s="23" t="s">
        <v>94</v>
      </c>
      <c r="F60" s="22"/>
      <c r="G60" s="22"/>
    </row>
    <row r="61" spans="1:7" s="5" customFormat="1" ht="30" customHeight="1" x14ac:dyDescent="0.25">
      <c r="A61" s="18">
        <f>A60+1</f>
        <v>54</v>
      </c>
      <c r="B61" s="23">
        <v>46.1</v>
      </c>
      <c r="C61" s="19" t="s">
        <v>136</v>
      </c>
      <c r="D61" s="24"/>
      <c r="E61" s="23"/>
      <c r="F61" s="22"/>
      <c r="G61" s="22"/>
    </row>
    <row r="62" spans="1:7" s="5" customFormat="1" ht="30" customHeight="1" x14ac:dyDescent="0.25">
      <c r="A62" s="18">
        <f>A61+1</f>
        <v>55</v>
      </c>
      <c r="B62" s="36">
        <v>46.5</v>
      </c>
      <c r="C62" s="19" t="s">
        <v>137</v>
      </c>
      <c r="D62" s="37"/>
      <c r="E62" s="36"/>
      <c r="F62" s="38"/>
      <c r="G62" s="38"/>
    </row>
    <row r="63" spans="1:7" s="5" customFormat="1" ht="36.75" customHeight="1" x14ac:dyDescent="0.25">
      <c r="A63" s="18">
        <f>A62+1</f>
        <v>56</v>
      </c>
      <c r="B63" s="36">
        <v>46.5</v>
      </c>
      <c r="C63" s="19" t="s">
        <v>138</v>
      </c>
      <c r="D63" s="37"/>
      <c r="E63" s="36"/>
      <c r="F63" s="38"/>
      <c r="G63" s="38"/>
    </row>
    <row r="64" spans="1:7" s="5" customFormat="1" ht="36.75" customHeight="1" x14ac:dyDescent="0.25">
      <c r="A64" s="18">
        <f t="shared" ref="A64:A68" si="8">A63+1</f>
        <v>57</v>
      </c>
      <c r="B64" s="22">
        <v>46.8</v>
      </c>
      <c r="C64" s="19" t="s">
        <v>34</v>
      </c>
      <c r="D64" s="24"/>
      <c r="E64" s="23" t="s">
        <v>35</v>
      </c>
      <c r="F64" s="22"/>
      <c r="G64" s="22"/>
    </row>
    <row r="65" spans="1:7" s="5" customFormat="1" ht="36" customHeight="1" x14ac:dyDescent="0.25">
      <c r="A65" s="18">
        <f t="shared" si="8"/>
        <v>58</v>
      </c>
      <c r="B65" s="22">
        <v>47.8</v>
      </c>
      <c r="C65" s="45" t="s">
        <v>147</v>
      </c>
      <c r="D65" s="24"/>
      <c r="E65" s="23"/>
      <c r="F65" s="22"/>
      <c r="G65" s="22"/>
    </row>
    <row r="66" spans="1:7" s="5" customFormat="1" ht="36" customHeight="1" x14ac:dyDescent="0.25">
      <c r="A66" s="18">
        <f t="shared" si="8"/>
        <v>59</v>
      </c>
      <c r="B66" s="23">
        <v>48.2</v>
      </c>
      <c r="C66" s="19" t="s">
        <v>34</v>
      </c>
      <c r="D66" s="24"/>
      <c r="E66" s="25" t="s">
        <v>30</v>
      </c>
      <c r="F66" s="22"/>
      <c r="G66" s="22"/>
    </row>
    <row r="67" spans="1:7" s="39" customFormat="1" ht="30" customHeight="1" x14ac:dyDescent="0.25">
      <c r="A67" s="18">
        <f t="shared" si="8"/>
        <v>60</v>
      </c>
      <c r="B67" s="23">
        <v>49.5</v>
      </c>
      <c r="C67" s="19" t="s">
        <v>34</v>
      </c>
      <c r="D67" s="24"/>
      <c r="E67" s="23" t="s">
        <v>30</v>
      </c>
      <c r="F67" s="22"/>
      <c r="G67" s="22"/>
    </row>
    <row r="68" spans="1:7" s="39" customFormat="1" ht="30" customHeight="1" x14ac:dyDescent="0.25">
      <c r="A68" s="18">
        <f t="shared" si="8"/>
        <v>61</v>
      </c>
      <c r="B68" s="23">
        <v>50.2</v>
      </c>
      <c r="C68" s="19" t="s">
        <v>34</v>
      </c>
      <c r="D68" s="24"/>
      <c r="E68" s="23" t="s">
        <v>35</v>
      </c>
      <c r="F68" s="22"/>
      <c r="G68" s="22"/>
    </row>
    <row r="69" spans="1:7" s="5" customFormat="1" ht="30" customHeight="1" x14ac:dyDescent="0.25">
      <c r="A69" s="18">
        <f>A68+1</f>
        <v>62</v>
      </c>
      <c r="B69" s="23">
        <v>51.1</v>
      </c>
      <c r="C69" s="19" t="s">
        <v>34</v>
      </c>
      <c r="D69" s="24"/>
      <c r="E69" s="23" t="s">
        <v>30</v>
      </c>
      <c r="F69" s="22"/>
      <c r="G69" s="22"/>
    </row>
    <row r="70" spans="1:7" s="5" customFormat="1" ht="30" customHeight="1" x14ac:dyDescent="0.25">
      <c r="A70" s="18">
        <f>A69+1</f>
        <v>63</v>
      </c>
      <c r="B70" s="23">
        <v>52.4</v>
      </c>
      <c r="C70" s="19" t="s">
        <v>34</v>
      </c>
      <c r="D70" s="24"/>
      <c r="E70" s="23" t="s">
        <v>35</v>
      </c>
      <c r="F70" s="22"/>
      <c r="G70" s="22"/>
    </row>
    <row r="71" spans="1:7" s="5" customFormat="1" ht="30" customHeight="1" x14ac:dyDescent="0.25">
      <c r="A71" s="18">
        <f t="shared" ref="A71:A72" si="9">A70+1</f>
        <v>64</v>
      </c>
      <c r="B71" s="23">
        <v>53.1</v>
      </c>
      <c r="C71" s="19" t="s">
        <v>29</v>
      </c>
      <c r="D71" s="24"/>
      <c r="E71" s="23" t="s">
        <v>30</v>
      </c>
      <c r="F71" s="22"/>
      <c r="G71" s="22"/>
    </row>
    <row r="72" spans="1:7" s="5" customFormat="1" ht="30" customHeight="1" x14ac:dyDescent="0.25">
      <c r="A72" s="18">
        <f t="shared" si="9"/>
        <v>65</v>
      </c>
      <c r="B72" s="23">
        <v>54.5</v>
      </c>
      <c r="C72" s="19" t="s">
        <v>34</v>
      </c>
      <c r="D72" s="24"/>
      <c r="E72" s="23" t="s">
        <v>35</v>
      </c>
      <c r="F72" s="22"/>
      <c r="G72" s="22"/>
    </row>
    <row r="73" spans="1:7" s="5" customFormat="1" ht="30" customHeight="1" x14ac:dyDescent="0.25">
      <c r="A73" s="18">
        <f>A72+1</f>
        <v>66</v>
      </c>
      <c r="B73" s="23">
        <v>55.1</v>
      </c>
      <c r="C73" s="19" t="s">
        <v>34</v>
      </c>
      <c r="D73" s="24"/>
      <c r="E73" s="23" t="s">
        <v>35</v>
      </c>
      <c r="F73" s="22"/>
      <c r="G73" s="22"/>
    </row>
    <row r="74" spans="1:7" s="5" customFormat="1" ht="30" customHeight="1" x14ac:dyDescent="0.25">
      <c r="A74" s="18">
        <f>A73+1</f>
        <v>67</v>
      </c>
      <c r="B74" s="23">
        <v>56.1</v>
      </c>
      <c r="C74" s="19" t="s">
        <v>29</v>
      </c>
      <c r="D74" s="24"/>
      <c r="E74" s="23" t="s">
        <v>30</v>
      </c>
      <c r="F74" s="22"/>
      <c r="G74" s="22"/>
    </row>
    <row r="75" spans="1:7" s="5" customFormat="1" ht="30" customHeight="1" x14ac:dyDescent="0.25">
      <c r="A75" s="18">
        <f t="shared" ref="A75" si="10">A74+1</f>
        <v>68</v>
      </c>
      <c r="B75" s="23">
        <v>58.1</v>
      </c>
      <c r="C75" s="19" t="s">
        <v>34</v>
      </c>
      <c r="D75" s="24"/>
      <c r="E75" s="23" t="s">
        <v>35</v>
      </c>
      <c r="F75" s="22"/>
      <c r="G75" s="22"/>
    </row>
    <row r="76" spans="1:7" s="5" customFormat="1" ht="30" customHeight="1" x14ac:dyDescent="0.25">
      <c r="A76" s="18">
        <f>A75+1</f>
        <v>69</v>
      </c>
      <c r="B76" s="23">
        <v>59.5</v>
      </c>
      <c r="C76" s="19" t="s">
        <v>34</v>
      </c>
      <c r="D76" s="24"/>
      <c r="E76" s="23" t="s">
        <v>30</v>
      </c>
      <c r="F76" s="22"/>
      <c r="G76" s="22"/>
    </row>
    <row r="77" spans="1:7" s="5" customFormat="1" ht="30" customHeight="1" x14ac:dyDescent="0.25">
      <c r="A77" s="18">
        <f>A76+1</f>
        <v>70</v>
      </c>
      <c r="B77" s="22">
        <v>61</v>
      </c>
      <c r="C77" s="19" t="s">
        <v>34</v>
      </c>
      <c r="D77" s="24"/>
      <c r="E77" s="23" t="s">
        <v>35</v>
      </c>
      <c r="F77" s="22"/>
      <c r="G77" s="22"/>
    </row>
    <row r="78" spans="1:7" s="5" customFormat="1" ht="30" customHeight="1" x14ac:dyDescent="0.25">
      <c r="A78" s="18">
        <f t="shared" ref="A78:A82" si="11">A77+1</f>
        <v>71</v>
      </c>
      <c r="B78" s="22">
        <v>61.8</v>
      </c>
      <c r="C78" s="19" t="s">
        <v>29</v>
      </c>
      <c r="D78" s="24"/>
      <c r="E78" s="23" t="s">
        <v>35</v>
      </c>
      <c r="F78" s="22"/>
      <c r="G78" s="22"/>
    </row>
    <row r="79" spans="1:7" s="5" customFormat="1" ht="30" customHeight="1" x14ac:dyDescent="0.25">
      <c r="A79" s="18">
        <f t="shared" si="11"/>
        <v>72</v>
      </c>
      <c r="B79" s="23">
        <v>62.2</v>
      </c>
      <c r="C79" s="19" t="s">
        <v>34</v>
      </c>
      <c r="D79" s="24"/>
      <c r="E79" s="23" t="s">
        <v>30</v>
      </c>
      <c r="F79" s="22"/>
      <c r="G79" s="22"/>
    </row>
    <row r="80" spans="1:7" s="5" customFormat="1" ht="30" customHeight="1" x14ac:dyDescent="0.25">
      <c r="A80" s="18">
        <f t="shared" si="11"/>
        <v>73</v>
      </c>
      <c r="B80" s="23">
        <v>62.7</v>
      </c>
      <c r="C80" s="19" t="s">
        <v>88</v>
      </c>
      <c r="D80" s="24"/>
      <c r="E80" s="23" t="s">
        <v>30</v>
      </c>
      <c r="F80" s="22"/>
      <c r="G80" s="22"/>
    </row>
    <row r="81" spans="1:7" s="5" customFormat="1" ht="30" customHeight="1" x14ac:dyDescent="0.25">
      <c r="A81" s="18">
        <f t="shared" si="11"/>
        <v>74</v>
      </c>
      <c r="B81" s="23">
        <v>63.9</v>
      </c>
      <c r="C81" s="19" t="s">
        <v>29</v>
      </c>
      <c r="D81" s="24"/>
      <c r="E81" s="23" t="s">
        <v>35</v>
      </c>
      <c r="F81" s="22"/>
      <c r="G81" s="22"/>
    </row>
    <row r="82" spans="1:7" s="5" customFormat="1" ht="30" customHeight="1" x14ac:dyDescent="0.25">
      <c r="A82" s="18">
        <f t="shared" si="11"/>
        <v>75</v>
      </c>
      <c r="B82" s="23">
        <v>64.5</v>
      </c>
      <c r="C82" s="19" t="s">
        <v>29</v>
      </c>
      <c r="D82" s="24"/>
      <c r="E82" s="23" t="s">
        <v>35</v>
      </c>
      <c r="F82" s="22"/>
      <c r="G82" s="22"/>
    </row>
    <row r="83" spans="1:7" s="5" customFormat="1" ht="30" customHeight="1" x14ac:dyDescent="0.25">
      <c r="A83" s="18">
        <f>A82+1</f>
        <v>76</v>
      </c>
      <c r="B83" s="23">
        <v>66.400000000000006</v>
      </c>
      <c r="C83" s="19" t="s">
        <v>29</v>
      </c>
      <c r="D83" s="24"/>
      <c r="E83" s="23" t="s">
        <v>30</v>
      </c>
      <c r="F83" s="22"/>
      <c r="G83" s="22"/>
    </row>
    <row r="84" spans="1:7" s="5" customFormat="1" ht="30" customHeight="1" x14ac:dyDescent="0.25">
      <c r="A84" s="18">
        <f>A83+1</f>
        <v>77</v>
      </c>
      <c r="B84" s="23">
        <v>67.5</v>
      </c>
      <c r="C84" s="19" t="s">
        <v>34</v>
      </c>
      <c r="D84" s="24"/>
      <c r="E84" s="23" t="s">
        <v>30</v>
      </c>
      <c r="F84" s="22"/>
      <c r="G84" s="22"/>
    </row>
    <row r="85" spans="1:7" s="5" customFormat="1" ht="30" customHeight="1" x14ac:dyDescent="0.25">
      <c r="A85" s="18">
        <f>A84+1</f>
        <v>78</v>
      </c>
      <c r="B85" s="22">
        <v>68</v>
      </c>
      <c r="C85" s="19" t="s">
        <v>34</v>
      </c>
      <c r="D85" s="24"/>
      <c r="E85" s="23" t="s">
        <v>30</v>
      </c>
      <c r="F85" s="40"/>
      <c r="G85" s="22"/>
    </row>
    <row r="86" spans="1:7" s="5" customFormat="1" ht="30" customHeight="1" x14ac:dyDescent="0.25">
      <c r="A86" s="18">
        <f t="shared" ref="A86:A90" si="12">A85+1</f>
        <v>79</v>
      </c>
      <c r="B86" s="23">
        <v>68.7</v>
      </c>
      <c r="C86" s="19" t="s">
        <v>34</v>
      </c>
      <c r="D86" s="24"/>
      <c r="E86" s="23" t="s">
        <v>30</v>
      </c>
      <c r="F86" s="22"/>
      <c r="G86" s="22"/>
    </row>
    <row r="87" spans="1:7" s="5" customFormat="1" ht="30" customHeight="1" x14ac:dyDescent="0.25">
      <c r="A87" s="18">
        <f t="shared" si="12"/>
        <v>80</v>
      </c>
      <c r="B87" s="23">
        <v>69.900000000000006</v>
      </c>
      <c r="C87" s="19" t="s">
        <v>34</v>
      </c>
      <c r="D87" s="24"/>
      <c r="E87" s="23" t="s">
        <v>35</v>
      </c>
      <c r="F87" s="22"/>
      <c r="G87" s="22"/>
    </row>
    <row r="88" spans="1:7" s="5" customFormat="1" ht="30" customHeight="1" x14ac:dyDescent="0.25">
      <c r="A88" s="18">
        <f t="shared" si="12"/>
        <v>81</v>
      </c>
      <c r="B88" s="22">
        <v>71.2</v>
      </c>
      <c r="C88" s="19" t="s">
        <v>34</v>
      </c>
      <c r="D88" s="24"/>
      <c r="E88" s="25" t="s">
        <v>30</v>
      </c>
      <c r="F88" s="22"/>
      <c r="G88" s="22"/>
    </row>
    <row r="89" spans="1:7" s="5" customFormat="1" ht="30" customHeight="1" x14ac:dyDescent="0.25">
      <c r="A89" s="18">
        <f t="shared" si="12"/>
        <v>82</v>
      </c>
      <c r="B89" s="23">
        <v>72.900000000000006</v>
      </c>
      <c r="C89" s="19" t="s">
        <v>36</v>
      </c>
      <c r="D89" s="24"/>
      <c r="E89" s="23" t="s">
        <v>30</v>
      </c>
      <c r="F89" s="22"/>
      <c r="G89" s="22"/>
    </row>
    <row r="90" spans="1:7" s="5" customFormat="1" ht="30" customHeight="1" x14ac:dyDescent="0.25">
      <c r="A90" s="18">
        <f t="shared" si="12"/>
        <v>83</v>
      </c>
      <c r="B90" s="22">
        <v>74</v>
      </c>
      <c r="C90" s="19" t="s">
        <v>91</v>
      </c>
      <c r="D90" s="24"/>
      <c r="E90" s="23" t="s">
        <v>35</v>
      </c>
      <c r="F90" s="22"/>
      <c r="G90" s="22"/>
    </row>
    <row r="91" spans="1:7" s="5" customFormat="1" ht="30" customHeight="1" x14ac:dyDescent="0.25">
      <c r="A91" s="18">
        <f>A90+1</f>
        <v>84</v>
      </c>
      <c r="B91" s="22">
        <v>75.8</v>
      </c>
      <c r="C91" s="19" t="s">
        <v>29</v>
      </c>
      <c r="D91" s="24"/>
      <c r="E91" s="23" t="s">
        <v>35</v>
      </c>
      <c r="F91" s="22"/>
      <c r="G91" s="22"/>
    </row>
    <row r="92" spans="1:7" s="5" customFormat="1" ht="30" customHeight="1" x14ac:dyDescent="0.25">
      <c r="A92" s="18">
        <f>A91+1</f>
        <v>85</v>
      </c>
      <c r="B92" s="23">
        <v>76.7</v>
      </c>
      <c r="C92" s="19" t="s">
        <v>34</v>
      </c>
      <c r="D92" s="24"/>
      <c r="E92" s="23" t="s">
        <v>30</v>
      </c>
      <c r="F92" s="22"/>
      <c r="G92" s="22"/>
    </row>
    <row r="93" spans="1:7" s="5" customFormat="1" ht="30" customHeight="1" x14ac:dyDescent="0.25">
      <c r="A93" s="18">
        <f t="shared" ref="A93:A94" si="13">A92+1</f>
        <v>86</v>
      </c>
      <c r="B93" s="23">
        <v>77.900000000000006</v>
      </c>
      <c r="C93" s="19" t="s">
        <v>34</v>
      </c>
      <c r="D93" s="24"/>
      <c r="E93" s="23" t="s">
        <v>35</v>
      </c>
      <c r="F93" s="22"/>
      <c r="G93" s="22"/>
    </row>
    <row r="94" spans="1:7" s="5" customFormat="1" ht="30" customHeight="1" x14ac:dyDescent="0.25">
      <c r="A94" s="18">
        <f t="shared" si="13"/>
        <v>87</v>
      </c>
      <c r="B94" s="23">
        <v>79.099999999999994</v>
      </c>
      <c r="C94" s="19" t="s">
        <v>34</v>
      </c>
      <c r="D94" s="24"/>
      <c r="E94" s="23" t="s">
        <v>35</v>
      </c>
      <c r="F94" s="22"/>
      <c r="G94" s="22"/>
    </row>
    <row r="95" spans="1:7" s="5" customFormat="1" ht="30" customHeight="1" x14ac:dyDescent="0.25">
      <c r="A95" s="18">
        <f>A94+1</f>
        <v>88</v>
      </c>
      <c r="B95" s="23">
        <v>79.900000000000006</v>
      </c>
      <c r="C95" s="19" t="s">
        <v>143</v>
      </c>
      <c r="D95" s="24"/>
      <c r="E95" s="23"/>
      <c r="F95" s="22"/>
      <c r="G95" s="22"/>
    </row>
    <row r="96" spans="1:7" s="5" customFormat="1" ht="30" customHeight="1" x14ac:dyDescent="0.25">
      <c r="A96" s="18">
        <f>A95+1</f>
        <v>89</v>
      </c>
      <c r="B96" s="23">
        <v>79.900000000000006</v>
      </c>
      <c r="C96" s="19" t="s">
        <v>144</v>
      </c>
      <c r="D96" s="24"/>
      <c r="E96" s="23"/>
      <c r="F96" s="22"/>
      <c r="G96" s="22"/>
    </row>
    <row r="97" spans="1:7" s="5" customFormat="1" ht="30" customHeight="1" x14ac:dyDescent="0.25">
      <c r="A97" s="18">
        <f t="shared" ref="A97:A101" si="14">A96+1</f>
        <v>90</v>
      </c>
      <c r="B97" s="23">
        <v>80.400000000000006</v>
      </c>
      <c r="C97" s="19" t="s">
        <v>34</v>
      </c>
      <c r="D97" s="24"/>
      <c r="E97" s="23" t="s">
        <v>30</v>
      </c>
      <c r="F97" s="22"/>
      <c r="G97" s="22"/>
    </row>
    <row r="98" spans="1:7" s="5" customFormat="1" ht="30" customHeight="1" x14ac:dyDescent="0.25">
      <c r="A98" s="18">
        <f t="shared" si="14"/>
        <v>91</v>
      </c>
      <c r="B98" s="23">
        <v>81.5</v>
      </c>
      <c r="C98" s="19" t="s">
        <v>139</v>
      </c>
      <c r="D98" s="24"/>
      <c r="E98" s="23"/>
      <c r="F98" s="22"/>
      <c r="G98" s="22"/>
    </row>
    <row r="99" spans="1:7" s="5" customFormat="1" ht="30" customHeight="1" x14ac:dyDescent="0.25">
      <c r="A99" s="18">
        <f t="shared" si="14"/>
        <v>92</v>
      </c>
      <c r="B99" s="23">
        <v>83.4</v>
      </c>
      <c r="C99" s="19" t="s">
        <v>36</v>
      </c>
      <c r="D99" s="24"/>
      <c r="E99" s="23" t="s">
        <v>95</v>
      </c>
      <c r="F99" s="22"/>
      <c r="G99" s="22"/>
    </row>
    <row r="100" spans="1:7" s="5" customFormat="1" ht="30" customHeight="1" x14ac:dyDescent="0.25">
      <c r="A100" s="18">
        <f t="shared" si="14"/>
        <v>93</v>
      </c>
      <c r="B100" s="23">
        <v>83.6</v>
      </c>
      <c r="C100" s="19" t="s">
        <v>36</v>
      </c>
      <c r="D100" s="24"/>
      <c r="E100" s="23" t="s">
        <v>35</v>
      </c>
      <c r="F100" s="22"/>
      <c r="G100" s="22"/>
    </row>
    <row r="101" spans="1:7" s="5" customFormat="1" ht="30" customHeight="1" x14ac:dyDescent="0.25">
      <c r="A101" s="18">
        <f t="shared" si="14"/>
        <v>94</v>
      </c>
      <c r="B101" s="22">
        <v>84</v>
      </c>
      <c r="C101" s="19" t="s">
        <v>34</v>
      </c>
      <c r="D101" s="24"/>
      <c r="E101" s="23" t="s">
        <v>35</v>
      </c>
      <c r="F101" s="22"/>
      <c r="G101" s="22"/>
    </row>
    <row r="102" spans="1:7" s="5" customFormat="1" ht="30" customHeight="1" x14ac:dyDescent="0.25">
      <c r="A102" s="18">
        <f>A101+1</f>
        <v>95</v>
      </c>
      <c r="B102" s="23">
        <v>84.2</v>
      </c>
      <c r="C102" s="19" t="s">
        <v>34</v>
      </c>
      <c r="D102" s="24"/>
      <c r="E102" s="23" t="s">
        <v>30</v>
      </c>
      <c r="F102" s="22"/>
      <c r="G102" s="22"/>
    </row>
    <row r="103" spans="1:7" s="5" customFormat="1" ht="30" customHeight="1" x14ac:dyDescent="0.25">
      <c r="A103" s="18">
        <f>A102+1</f>
        <v>96</v>
      </c>
      <c r="B103" s="23">
        <v>85.6</v>
      </c>
      <c r="C103" s="19" t="s">
        <v>29</v>
      </c>
      <c r="D103" s="24"/>
      <c r="E103" s="23" t="s">
        <v>30</v>
      </c>
      <c r="F103" s="22"/>
      <c r="G103" s="22"/>
    </row>
    <row r="104" spans="1:7" s="5" customFormat="1" ht="36.75" customHeight="1" x14ac:dyDescent="0.25">
      <c r="A104" s="18">
        <f t="shared" ref="A104:A105" si="15">A103+1</f>
        <v>97</v>
      </c>
      <c r="B104" s="23">
        <v>86.9</v>
      </c>
      <c r="C104" s="19" t="s">
        <v>34</v>
      </c>
      <c r="D104" s="24"/>
      <c r="E104" s="23" t="s">
        <v>35</v>
      </c>
      <c r="F104" s="22"/>
      <c r="G104" s="22"/>
    </row>
    <row r="105" spans="1:7" s="5" customFormat="1" ht="36.75" customHeight="1" x14ac:dyDescent="0.25">
      <c r="A105" s="18">
        <f t="shared" si="15"/>
        <v>98</v>
      </c>
      <c r="B105" s="23">
        <v>89.3</v>
      </c>
      <c r="C105" s="19" t="s">
        <v>34</v>
      </c>
      <c r="D105" s="24"/>
      <c r="E105" s="23" t="s">
        <v>35</v>
      </c>
      <c r="F105" s="22"/>
      <c r="G105" s="22"/>
    </row>
    <row r="106" spans="1:7" s="5" customFormat="1" ht="30" customHeight="1" x14ac:dyDescent="0.25">
      <c r="A106" s="18">
        <f>A105+1</f>
        <v>99</v>
      </c>
      <c r="B106" s="23">
        <v>91.7</v>
      </c>
      <c r="C106" s="19" t="s">
        <v>34</v>
      </c>
      <c r="D106" s="24"/>
      <c r="E106" s="23" t="s">
        <v>30</v>
      </c>
      <c r="F106" s="22"/>
      <c r="G106" s="22"/>
    </row>
    <row r="107" spans="1:7" s="5" customFormat="1" ht="30" customHeight="1" x14ac:dyDescent="0.25">
      <c r="A107" s="18">
        <f>A106+1</f>
        <v>100</v>
      </c>
      <c r="B107" s="23">
        <v>92.3</v>
      </c>
      <c r="C107" s="19" t="s">
        <v>34</v>
      </c>
      <c r="D107" s="24"/>
      <c r="E107" s="23" t="s">
        <v>35</v>
      </c>
      <c r="F107" s="22"/>
      <c r="G107" s="22"/>
    </row>
    <row r="108" spans="1:7" s="5" customFormat="1" ht="30" customHeight="1" x14ac:dyDescent="0.25">
      <c r="A108" s="18">
        <f t="shared" ref="A108:A112" si="16">A107+1</f>
        <v>101</v>
      </c>
      <c r="B108" s="23">
        <v>93.5</v>
      </c>
      <c r="C108" s="19" t="s">
        <v>34</v>
      </c>
      <c r="D108" s="24"/>
      <c r="E108" s="23" t="s">
        <v>35</v>
      </c>
      <c r="F108" s="22"/>
      <c r="G108" s="22"/>
    </row>
    <row r="109" spans="1:7" s="5" customFormat="1" ht="30" customHeight="1" x14ac:dyDescent="0.25">
      <c r="A109" s="18">
        <f t="shared" si="16"/>
        <v>102</v>
      </c>
      <c r="B109" s="23">
        <v>94.9</v>
      </c>
      <c r="C109" s="19" t="s">
        <v>34</v>
      </c>
      <c r="D109" s="24"/>
      <c r="E109" s="23" t="s">
        <v>30</v>
      </c>
      <c r="F109" s="22"/>
      <c r="G109" s="22"/>
    </row>
    <row r="110" spans="1:7" s="5" customFormat="1" ht="30" customHeight="1" x14ac:dyDescent="0.25">
      <c r="A110" s="18">
        <f t="shared" si="16"/>
        <v>103</v>
      </c>
      <c r="B110" s="23">
        <v>96.8</v>
      </c>
      <c r="C110" s="19" t="s">
        <v>34</v>
      </c>
      <c r="D110" s="24"/>
      <c r="E110" s="23" t="s">
        <v>35</v>
      </c>
      <c r="F110" s="22"/>
      <c r="G110" s="22"/>
    </row>
    <row r="111" spans="1:7" s="5" customFormat="1" ht="30" customHeight="1" x14ac:dyDescent="0.25">
      <c r="A111" s="18">
        <f t="shared" si="16"/>
        <v>104</v>
      </c>
      <c r="B111" s="23">
        <v>97.8</v>
      </c>
      <c r="C111" s="19" t="s">
        <v>36</v>
      </c>
      <c r="D111" s="24"/>
      <c r="E111" s="23" t="s">
        <v>30</v>
      </c>
      <c r="F111" s="22"/>
      <c r="G111" s="22"/>
    </row>
    <row r="112" spans="1:7" s="5" customFormat="1" ht="30" customHeight="1" x14ac:dyDescent="0.25">
      <c r="A112" s="18">
        <f t="shared" si="16"/>
        <v>105</v>
      </c>
      <c r="B112" s="23">
        <v>98.7</v>
      </c>
      <c r="C112" s="19" t="s">
        <v>36</v>
      </c>
      <c r="D112" s="24"/>
      <c r="E112" s="23" t="s">
        <v>35</v>
      </c>
      <c r="F112" s="22"/>
      <c r="G112" s="22"/>
    </row>
    <row r="113" spans="1:7" s="5" customFormat="1" ht="30" customHeight="1" x14ac:dyDescent="0.25">
      <c r="A113" s="18">
        <f>A112+1</f>
        <v>106</v>
      </c>
      <c r="B113" s="23">
        <v>99.4</v>
      </c>
      <c r="C113" s="19" t="s">
        <v>36</v>
      </c>
      <c r="D113" s="24"/>
      <c r="E113" s="23" t="s">
        <v>35</v>
      </c>
      <c r="F113" s="22"/>
      <c r="G113" s="22"/>
    </row>
    <row r="114" spans="1:7" s="5" customFormat="1" ht="30" customHeight="1" x14ac:dyDescent="0.25">
      <c r="A114" s="18">
        <f>A113+1</f>
        <v>107</v>
      </c>
      <c r="B114" s="23">
        <v>100.7</v>
      </c>
      <c r="C114" s="19" t="s">
        <v>36</v>
      </c>
      <c r="D114" s="24"/>
      <c r="E114" s="23" t="s">
        <v>30</v>
      </c>
      <c r="F114" s="22"/>
      <c r="G114" s="22"/>
    </row>
    <row r="115" spans="1:7" s="5" customFormat="1" ht="30" customHeight="1" x14ac:dyDescent="0.25">
      <c r="A115" s="18">
        <f t="shared" ref="A115:A116" si="17">A114+1</f>
        <v>108</v>
      </c>
      <c r="B115" s="22">
        <v>101</v>
      </c>
      <c r="C115" s="19" t="s">
        <v>36</v>
      </c>
      <c r="D115" s="24"/>
      <c r="E115" s="23" t="s">
        <v>30</v>
      </c>
      <c r="F115" s="22"/>
      <c r="G115" s="22"/>
    </row>
    <row r="116" spans="1:7" s="5" customFormat="1" ht="30" customHeight="1" x14ac:dyDescent="0.25">
      <c r="A116" s="18">
        <f t="shared" si="17"/>
        <v>109</v>
      </c>
      <c r="B116" s="23">
        <v>102.5</v>
      </c>
      <c r="C116" s="19" t="s">
        <v>29</v>
      </c>
      <c r="D116" s="24"/>
      <c r="E116" s="23" t="s">
        <v>35</v>
      </c>
      <c r="F116" s="22"/>
      <c r="G116" s="22"/>
    </row>
    <row r="117" spans="1:7" s="5" customFormat="1" ht="30" customHeight="1" x14ac:dyDescent="0.25">
      <c r="A117" s="18">
        <f>A116+1</f>
        <v>110</v>
      </c>
      <c r="B117" s="23">
        <v>104.9</v>
      </c>
      <c r="C117" s="19" t="s">
        <v>34</v>
      </c>
      <c r="D117" s="24"/>
      <c r="E117" s="23" t="s">
        <v>30</v>
      </c>
      <c r="F117" s="22"/>
      <c r="G117" s="22"/>
    </row>
    <row r="118" spans="1:7" s="5" customFormat="1" ht="30" customHeight="1" x14ac:dyDescent="0.25">
      <c r="A118" s="18">
        <f>A117+1</f>
        <v>111</v>
      </c>
      <c r="B118" s="22">
        <v>107</v>
      </c>
      <c r="C118" s="19" t="s">
        <v>34</v>
      </c>
      <c r="D118" s="24"/>
      <c r="E118" s="23" t="s">
        <v>35</v>
      </c>
      <c r="F118" s="22"/>
      <c r="G118" s="22"/>
    </row>
    <row r="119" spans="1:7" s="5" customFormat="1" ht="30" customHeight="1" x14ac:dyDescent="0.25">
      <c r="A119" s="18">
        <f>A118+1</f>
        <v>112</v>
      </c>
      <c r="B119" s="22">
        <v>108</v>
      </c>
      <c r="C119" s="19" t="s">
        <v>36</v>
      </c>
      <c r="D119" s="24"/>
      <c r="E119" s="23" t="s">
        <v>30</v>
      </c>
      <c r="F119" s="22"/>
      <c r="G119" s="22"/>
    </row>
    <row r="120" spans="1:7" s="5" customFormat="1" ht="30" customHeight="1" x14ac:dyDescent="0.25">
      <c r="A120" s="18">
        <f>A119+1</f>
        <v>113</v>
      </c>
      <c r="B120" s="22">
        <v>110</v>
      </c>
      <c r="C120" s="19" t="s">
        <v>34</v>
      </c>
      <c r="D120" s="24"/>
      <c r="E120" s="23" t="s">
        <v>30</v>
      </c>
      <c r="F120" s="22"/>
      <c r="G120" s="22"/>
    </row>
    <row r="121" spans="1:7" s="5" customFormat="1" ht="30" customHeight="1" x14ac:dyDescent="0.25">
      <c r="A121" s="18">
        <f t="shared" ref="A121:A125" si="18">A120+1</f>
        <v>114</v>
      </c>
      <c r="B121" s="23">
        <v>111.5</v>
      </c>
      <c r="C121" s="19" t="s">
        <v>140</v>
      </c>
      <c r="D121" s="24"/>
      <c r="E121" s="25"/>
      <c r="F121" s="22"/>
      <c r="G121" s="22"/>
    </row>
    <row r="122" spans="1:7" s="5" customFormat="1" ht="30" customHeight="1" x14ac:dyDescent="0.25">
      <c r="A122" s="18">
        <f t="shared" si="18"/>
        <v>115</v>
      </c>
      <c r="B122" s="22">
        <v>114</v>
      </c>
      <c r="C122" s="19" t="s">
        <v>29</v>
      </c>
      <c r="D122" s="24"/>
      <c r="E122" s="23" t="s">
        <v>30</v>
      </c>
      <c r="F122" s="22"/>
      <c r="G122" s="22"/>
    </row>
    <row r="123" spans="1:7" s="5" customFormat="1" ht="30" customHeight="1" x14ac:dyDescent="0.25">
      <c r="A123" s="18">
        <f t="shared" si="18"/>
        <v>116</v>
      </c>
      <c r="B123" s="23">
        <v>115.5</v>
      </c>
      <c r="C123" s="19" t="s">
        <v>29</v>
      </c>
      <c r="D123" s="24"/>
      <c r="E123" s="23" t="s">
        <v>35</v>
      </c>
      <c r="F123" s="22"/>
      <c r="G123" s="22"/>
    </row>
    <row r="124" spans="1:7" s="5" customFormat="1" ht="30" customHeight="1" x14ac:dyDescent="0.25">
      <c r="A124" s="18">
        <f t="shared" si="18"/>
        <v>117</v>
      </c>
      <c r="B124" s="23">
        <v>117.4</v>
      </c>
      <c r="C124" s="19" t="s">
        <v>29</v>
      </c>
      <c r="D124" s="24"/>
      <c r="E124" s="23" t="s">
        <v>35</v>
      </c>
      <c r="F124" s="22"/>
      <c r="G124" s="22"/>
    </row>
    <row r="125" spans="1:7" s="5" customFormat="1" ht="30" customHeight="1" x14ac:dyDescent="0.25">
      <c r="A125" s="18">
        <f t="shared" si="18"/>
        <v>118</v>
      </c>
      <c r="B125" s="23">
        <v>120.1</v>
      </c>
      <c r="C125" s="19" t="s">
        <v>34</v>
      </c>
      <c r="D125" s="24"/>
      <c r="E125" s="23" t="s">
        <v>30</v>
      </c>
      <c r="F125" s="22"/>
      <c r="G125" s="22"/>
    </row>
    <row r="126" spans="1:7" s="5" customFormat="1" ht="30" customHeight="1" x14ac:dyDescent="0.25">
      <c r="A126" s="18">
        <f>A125+1</f>
        <v>119</v>
      </c>
      <c r="B126" s="23">
        <v>121.5</v>
      </c>
      <c r="C126" s="19" t="s">
        <v>34</v>
      </c>
      <c r="D126" s="24"/>
      <c r="E126" s="23" t="s">
        <v>30</v>
      </c>
      <c r="F126" s="22"/>
      <c r="G126" s="22"/>
    </row>
    <row r="127" spans="1:7" s="5" customFormat="1" ht="30" customHeight="1" x14ac:dyDescent="0.25">
      <c r="A127" s="18">
        <f>A126+1</f>
        <v>120</v>
      </c>
      <c r="B127" s="23">
        <v>125.3</v>
      </c>
      <c r="C127" s="19" t="s">
        <v>36</v>
      </c>
      <c r="D127" s="24"/>
      <c r="E127" s="23" t="s">
        <v>35</v>
      </c>
      <c r="F127" s="22"/>
      <c r="G127" s="22"/>
    </row>
    <row r="128" spans="1:7" s="5" customFormat="1" ht="30" customHeight="1" x14ac:dyDescent="0.25">
      <c r="A128" s="18">
        <f>A127+1</f>
        <v>121</v>
      </c>
      <c r="B128" s="23">
        <v>127.3</v>
      </c>
      <c r="C128" s="19" t="s">
        <v>34</v>
      </c>
      <c r="D128" s="24"/>
      <c r="E128" s="23" t="s">
        <v>30</v>
      </c>
      <c r="F128" s="22"/>
      <c r="G128" s="22"/>
    </row>
    <row r="129" spans="1:7" s="5" customFormat="1" ht="30" customHeight="1" x14ac:dyDescent="0.25">
      <c r="A129" s="18">
        <f>A128+1</f>
        <v>122</v>
      </c>
      <c r="B129" s="23">
        <v>128.6</v>
      </c>
      <c r="C129" s="19" t="s">
        <v>36</v>
      </c>
      <c r="D129" s="24"/>
      <c r="E129" s="23" t="s">
        <v>35</v>
      </c>
      <c r="F129" s="22"/>
      <c r="G129" s="22"/>
    </row>
    <row r="130" spans="1:7" s="5" customFormat="1" ht="30" customHeight="1" x14ac:dyDescent="0.25">
      <c r="A130" s="18">
        <f t="shared" ref="A130:A134" si="19">A129+1</f>
        <v>123</v>
      </c>
      <c r="B130" s="23">
        <v>129.30000000000001</v>
      </c>
      <c r="C130" s="19" t="s">
        <v>34</v>
      </c>
      <c r="D130" s="24"/>
      <c r="E130" s="23" t="s">
        <v>30</v>
      </c>
      <c r="F130" s="22"/>
      <c r="G130" s="22"/>
    </row>
    <row r="131" spans="1:7" s="5" customFormat="1" ht="30" customHeight="1" x14ac:dyDescent="0.25">
      <c r="A131" s="18">
        <f t="shared" si="19"/>
        <v>124</v>
      </c>
      <c r="B131" s="23">
        <v>133.1</v>
      </c>
      <c r="C131" s="19" t="s">
        <v>168</v>
      </c>
      <c r="D131" s="24"/>
      <c r="E131" s="25"/>
      <c r="F131" s="22"/>
      <c r="G131" s="22"/>
    </row>
    <row r="132" spans="1:7" s="5" customFormat="1" ht="30" customHeight="1" x14ac:dyDescent="0.25">
      <c r="A132" s="18">
        <f t="shared" si="19"/>
        <v>125</v>
      </c>
      <c r="B132" s="23">
        <v>134.69999999999999</v>
      </c>
      <c r="C132" s="19" t="s">
        <v>34</v>
      </c>
      <c r="D132" s="24"/>
      <c r="E132" s="23" t="s">
        <v>30</v>
      </c>
      <c r="F132" s="22"/>
      <c r="G132" s="22"/>
    </row>
    <row r="133" spans="1:7" s="5" customFormat="1" ht="30" customHeight="1" x14ac:dyDescent="0.25">
      <c r="A133" s="18">
        <f t="shared" si="19"/>
        <v>126</v>
      </c>
      <c r="B133" s="23">
        <v>136.19999999999999</v>
      </c>
      <c r="C133" s="19" t="s">
        <v>34</v>
      </c>
      <c r="D133" s="24"/>
      <c r="E133" s="23" t="s">
        <v>35</v>
      </c>
      <c r="F133" s="22"/>
      <c r="G133" s="22"/>
    </row>
    <row r="134" spans="1:7" s="5" customFormat="1" ht="30" customHeight="1" x14ac:dyDescent="0.25">
      <c r="A134" s="18">
        <f t="shared" si="19"/>
        <v>127</v>
      </c>
      <c r="B134" s="22">
        <v>138</v>
      </c>
      <c r="C134" s="19" t="s">
        <v>34</v>
      </c>
      <c r="D134" s="24"/>
      <c r="E134" s="23" t="s">
        <v>30</v>
      </c>
      <c r="F134" s="22"/>
      <c r="G134" s="22"/>
    </row>
    <row r="135" spans="1:7" s="5" customFormat="1" ht="30" customHeight="1" x14ac:dyDescent="0.25">
      <c r="A135" s="18">
        <f>A134+1</f>
        <v>128</v>
      </c>
      <c r="B135" s="23">
        <v>138.30000000000001</v>
      </c>
      <c r="C135" s="19" t="s">
        <v>34</v>
      </c>
      <c r="D135" s="24"/>
      <c r="E135" s="23" t="s">
        <v>35</v>
      </c>
      <c r="F135" s="22"/>
      <c r="G135" s="22"/>
    </row>
    <row r="136" spans="1:7" s="5" customFormat="1" ht="30" customHeight="1" x14ac:dyDescent="0.25">
      <c r="A136" s="18">
        <f>A135+1</f>
        <v>129</v>
      </c>
      <c r="B136" s="22">
        <v>139.19999999999999</v>
      </c>
      <c r="C136" s="19" t="s">
        <v>34</v>
      </c>
      <c r="D136" s="24"/>
      <c r="E136" s="23" t="s">
        <v>30</v>
      </c>
      <c r="F136" s="22"/>
      <c r="G136" s="22"/>
    </row>
    <row r="137" spans="1:7" s="5" customFormat="1" ht="30" customHeight="1" x14ac:dyDescent="0.25">
      <c r="A137" s="18">
        <f t="shared" ref="A137:A138" si="20">A136+1</f>
        <v>130</v>
      </c>
      <c r="B137" s="22">
        <v>141</v>
      </c>
      <c r="C137" s="19" t="s">
        <v>29</v>
      </c>
      <c r="D137" s="24"/>
      <c r="E137" s="23" t="s">
        <v>30</v>
      </c>
      <c r="F137" s="22"/>
      <c r="G137" s="22"/>
    </row>
    <row r="138" spans="1:7" s="5" customFormat="1" ht="30" customHeight="1" x14ac:dyDescent="0.25">
      <c r="A138" s="18">
        <f t="shared" si="20"/>
        <v>131</v>
      </c>
      <c r="B138" s="23">
        <v>142.4</v>
      </c>
      <c r="C138" s="19" t="s">
        <v>34</v>
      </c>
      <c r="D138" s="24"/>
      <c r="E138" s="23" t="s">
        <v>35</v>
      </c>
      <c r="F138" s="22"/>
      <c r="G138" s="22"/>
    </row>
    <row r="139" spans="1:7" s="5" customFormat="1" ht="30" customHeight="1" x14ac:dyDescent="0.25">
      <c r="A139" s="18">
        <f>A138+1</f>
        <v>132</v>
      </c>
      <c r="B139" s="23">
        <v>144.80000000000001</v>
      </c>
      <c r="C139" s="19" t="s">
        <v>36</v>
      </c>
      <c r="D139" s="24"/>
      <c r="E139" s="25" t="s">
        <v>30</v>
      </c>
      <c r="F139" s="22"/>
      <c r="G139" s="22"/>
    </row>
    <row r="140" spans="1:7" s="5" customFormat="1" ht="30" customHeight="1" x14ac:dyDescent="0.25">
      <c r="A140" s="18">
        <f>A139+1</f>
        <v>133</v>
      </c>
      <c r="B140" s="23">
        <v>146.9</v>
      </c>
      <c r="C140" s="19" t="s">
        <v>29</v>
      </c>
      <c r="D140" s="24"/>
      <c r="E140" s="23" t="s">
        <v>35</v>
      </c>
      <c r="F140" s="22"/>
      <c r="G140" s="22"/>
    </row>
    <row r="141" spans="1:7" s="5" customFormat="1" ht="30" customHeight="1" x14ac:dyDescent="0.25">
      <c r="A141" s="18">
        <f>A140+1</f>
        <v>134</v>
      </c>
      <c r="B141" s="23">
        <v>149.19999999999999</v>
      </c>
      <c r="C141" s="19" t="s">
        <v>34</v>
      </c>
      <c r="D141" s="24"/>
      <c r="E141" s="23" t="s">
        <v>30</v>
      </c>
      <c r="F141" s="22"/>
      <c r="G141" s="22"/>
    </row>
    <row r="142" spans="1:7" s="5" customFormat="1" ht="30" customHeight="1" x14ac:dyDescent="0.25">
      <c r="A142" s="18">
        <f t="shared" ref="A142:A144" si="21">A141+1</f>
        <v>135</v>
      </c>
      <c r="B142" s="22">
        <v>150.19999999999999</v>
      </c>
      <c r="C142" s="19" t="s">
        <v>34</v>
      </c>
      <c r="D142" s="24"/>
      <c r="E142" s="23" t="s">
        <v>35</v>
      </c>
      <c r="F142" s="22"/>
      <c r="G142" s="22"/>
    </row>
    <row r="143" spans="1:7" s="5" customFormat="1" ht="30" customHeight="1" x14ac:dyDescent="0.25">
      <c r="A143" s="18">
        <f t="shared" si="21"/>
        <v>136</v>
      </c>
      <c r="B143" s="22">
        <v>151</v>
      </c>
      <c r="C143" s="19" t="s">
        <v>34</v>
      </c>
      <c r="D143" s="24"/>
      <c r="E143" s="23" t="s">
        <v>96</v>
      </c>
      <c r="F143" s="22"/>
      <c r="G143" s="22"/>
    </row>
    <row r="144" spans="1:7" s="5" customFormat="1" ht="30" customHeight="1" x14ac:dyDescent="0.25">
      <c r="A144" s="18">
        <f t="shared" si="21"/>
        <v>137</v>
      </c>
      <c r="B144" s="22">
        <v>154</v>
      </c>
      <c r="C144" s="19" t="s">
        <v>29</v>
      </c>
      <c r="D144" s="24"/>
      <c r="E144" s="23" t="s">
        <v>37</v>
      </c>
      <c r="F144" s="22"/>
      <c r="G144" s="22"/>
    </row>
    <row r="145" spans="1:7" s="5" customFormat="1" ht="30" customHeight="1" x14ac:dyDescent="0.3">
      <c r="A145" s="52"/>
      <c r="B145" s="52"/>
      <c r="C145" s="52"/>
      <c r="D145" s="52"/>
      <c r="E145" s="52"/>
      <c r="F145" s="52"/>
      <c r="G145" s="52"/>
    </row>
    <row r="146" spans="1:7" s="5" customFormat="1" ht="30" customHeight="1" x14ac:dyDescent="0.3">
      <c r="A146" s="52" t="s">
        <v>146</v>
      </c>
      <c r="B146" s="52"/>
      <c r="C146" s="52"/>
      <c r="D146" s="52"/>
      <c r="E146" s="52"/>
      <c r="F146" s="52"/>
      <c r="G146" s="52"/>
    </row>
    <row r="147" spans="1:7" s="5" customFormat="1" ht="30" customHeight="1" x14ac:dyDescent="0.3">
      <c r="A147" s="34"/>
      <c r="B147" s="34"/>
      <c r="C147" s="34"/>
      <c r="D147" s="34"/>
      <c r="E147" s="34"/>
      <c r="F147" s="34"/>
      <c r="G147" s="34"/>
    </row>
    <row r="148" spans="1:7" s="5" customFormat="1" ht="30" customHeight="1" x14ac:dyDescent="0.3">
      <c r="A148"/>
      <c r="B148" s="51"/>
      <c r="C148" s="51"/>
      <c r="D148" s="51"/>
      <c r="E148" s="51"/>
      <c r="F148" s="51"/>
      <c r="G148"/>
    </row>
    <row r="149" spans="1:7" s="5" customFormat="1" ht="30" customHeight="1" x14ac:dyDescent="0.25">
      <c r="A149"/>
      <c r="B149"/>
      <c r="C149"/>
      <c r="D149"/>
      <c r="E149"/>
      <c r="F149"/>
      <c r="G149"/>
    </row>
    <row r="150" spans="1:7" ht="18.75" x14ac:dyDescent="0.3">
      <c r="B150" s="51"/>
      <c r="C150" s="51"/>
      <c r="D150" s="51"/>
      <c r="E150" s="51"/>
      <c r="F150" s="51"/>
    </row>
    <row r="153" spans="1:7" ht="20.100000000000001" customHeight="1" x14ac:dyDescent="0.25"/>
  </sheetData>
  <autoFilter ref="A5:G148">
    <filterColumn colId="5" showButton="0"/>
  </autoFilter>
  <mergeCells count="14">
    <mergeCell ref="F5:G5"/>
    <mergeCell ref="A1:G1"/>
    <mergeCell ref="A2:G2"/>
    <mergeCell ref="A3:G3"/>
    <mergeCell ref="A5:A6"/>
    <mergeCell ref="B5:B6"/>
    <mergeCell ref="C5:C6"/>
    <mergeCell ref="D5:D6"/>
    <mergeCell ref="E5:E6"/>
    <mergeCell ref="D8:D20"/>
    <mergeCell ref="B148:F148"/>
    <mergeCell ref="B150:F150"/>
    <mergeCell ref="A145:G145"/>
    <mergeCell ref="A146:G146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SheetLayoutView="80" zoomScalePageLayoutView="60" workbookViewId="0">
      <selection activeCell="A3" sqref="A1:H3"/>
    </sheetView>
  </sheetViews>
  <sheetFormatPr defaultRowHeight="15" x14ac:dyDescent="0.25"/>
  <cols>
    <col min="1" max="1" width="6.42578125" customWidth="1"/>
    <col min="2" max="2" width="23.42578125" customWidth="1"/>
    <col min="3" max="3" width="19.140625" customWidth="1"/>
    <col min="4" max="4" width="21.7109375" customWidth="1"/>
    <col min="5" max="5" width="29" customWidth="1"/>
    <col min="6" max="6" width="20.140625" customWidth="1"/>
    <col min="7" max="7" width="32.42578125" customWidth="1"/>
    <col min="8" max="8" width="25.7109375" customWidth="1"/>
  </cols>
  <sheetData>
    <row r="1" spans="1:8" x14ac:dyDescent="0.25">
      <c r="A1" s="55" t="s">
        <v>5</v>
      </c>
      <c r="B1" s="56"/>
      <c r="C1" s="56"/>
      <c r="D1" s="56"/>
      <c r="E1" s="56"/>
      <c r="F1" s="56"/>
      <c r="G1" s="56"/>
      <c r="H1" s="56"/>
    </row>
    <row r="2" spans="1:8" s="1" customFormat="1" ht="20.100000000000001" customHeight="1" x14ac:dyDescent="0.25">
      <c r="A2" s="57" t="s">
        <v>31</v>
      </c>
      <c r="B2" s="58"/>
      <c r="C2" s="58"/>
      <c r="D2" s="58"/>
      <c r="E2" s="58"/>
      <c r="F2" s="58"/>
      <c r="G2" s="58"/>
      <c r="H2" s="58"/>
    </row>
    <row r="3" spans="1:8" s="1" customFormat="1" ht="20.100000000000001" customHeight="1" x14ac:dyDescent="0.25">
      <c r="A3" s="57" t="s">
        <v>142</v>
      </c>
      <c r="B3" s="59"/>
      <c r="C3" s="59"/>
      <c r="D3" s="59"/>
      <c r="E3" s="59"/>
      <c r="F3" s="59"/>
      <c r="G3" s="59"/>
      <c r="H3" s="59"/>
    </row>
    <row r="4" spans="1:8" s="3" customFormat="1" ht="20.100000000000001" customHeight="1" x14ac:dyDescent="0.25">
      <c r="A4" s="68" t="s">
        <v>0</v>
      </c>
      <c r="B4" s="64" t="s">
        <v>6</v>
      </c>
      <c r="C4" s="64" t="s">
        <v>7</v>
      </c>
      <c r="D4" s="64" t="s">
        <v>38</v>
      </c>
      <c r="E4" s="64" t="s">
        <v>8</v>
      </c>
      <c r="F4" s="64" t="s">
        <v>9</v>
      </c>
      <c r="G4" s="64" t="s">
        <v>10</v>
      </c>
      <c r="H4" s="64" t="s">
        <v>39</v>
      </c>
    </row>
    <row r="5" spans="1:8" s="3" customFormat="1" ht="20.100000000000001" customHeight="1" x14ac:dyDescent="0.25">
      <c r="A5" s="69"/>
      <c r="B5" s="66"/>
      <c r="C5" s="66"/>
      <c r="D5" s="67"/>
      <c r="E5" s="65"/>
      <c r="F5" s="66"/>
      <c r="G5" s="67"/>
      <c r="H5" s="67"/>
    </row>
    <row r="6" spans="1:8" s="3" customFormat="1" ht="20.100000000000001" customHeight="1" x14ac:dyDescent="0.2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24.95" customHeight="1" x14ac:dyDescent="0.25">
      <c r="A7" s="26">
        <v>1</v>
      </c>
      <c r="B7" s="27" t="s">
        <v>149</v>
      </c>
      <c r="C7" s="28">
        <v>44.8</v>
      </c>
      <c r="D7" s="28">
        <v>15.4</v>
      </c>
      <c r="E7" s="29" t="s">
        <v>40</v>
      </c>
      <c r="F7" s="30"/>
      <c r="G7" s="31" t="s">
        <v>150</v>
      </c>
      <c r="H7" s="29"/>
    </row>
    <row r="8" spans="1:8" ht="44.25" customHeight="1" x14ac:dyDescent="0.25">
      <c r="A8" s="72">
        <v>2</v>
      </c>
      <c r="B8" s="48" t="s">
        <v>41</v>
      </c>
      <c r="C8" s="75">
        <v>66.8</v>
      </c>
      <c r="D8" s="75">
        <v>11</v>
      </c>
      <c r="E8" s="27" t="s">
        <v>42</v>
      </c>
      <c r="F8" s="29" t="s">
        <v>82</v>
      </c>
      <c r="G8" s="78" t="s">
        <v>158</v>
      </c>
      <c r="H8" s="81" t="s">
        <v>141</v>
      </c>
    </row>
    <row r="9" spans="1:8" ht="47.25" x14ac:dyDescent="0.25">
      <c r="A9" s="73"/>
      <c r="B9" s="70"/>
      <c r="C9" s="76"/>
      <c r="D9" s="76"/>
      <c r="E9" s="27" t="s">
        <v>67</v>
      </c>
      <c r="F9" s="29" t="s">
        <v>80</v>
      </c>
      <c r="G9" s="79"/>
      <c r="H9" s="82"/>
    </row>
    <row r="10" spans="1:8" s="5" customFormat="1" ht="75.75" customHeight="1" x14ac:dyDescent="0.25">
      <c r="A10" s="73"/>
      <c r="B10" s="70"/>
      <c r="C10" s="76"/>
      <c r="D10" s="76"/>
      <c r="E10" s="27" t="s">
        <v>74</v>
      </c>
      <c r="F10" s="29" t="s">
        <v>81</v>
      </c>
      <c r="G10" s="79"/>
      <c r="H10" s="82"/>
    </row>
    <row r="11" spans="1:8" s="5" customFormat="1" ht="35.25" customHeight="1" x14ac:dyDescent="0.25">
      <c r="A11" s="74"/>
      <c r="B11" s="71"/>
      <c r="C11" s="77"/>
      <c r="D11" s="77"/>
      <c r="E11" s="27" t="s">
        <v>68</v>
      </c>
      <c r="F11" s="29" t="s">
        <v>82</v>
      </c>
      <c r="G11" s="80"/>
      <c r="H11" s="83"/>
    </row>
    <row r="12" spans="1:8" s="5" customFormat="1" ht="54" customHeight="1" x14ac:dyDescent="0.25">
      <c r="A12" s="26">
        <v>3</v>
      </c>
      <c r="B12" s="27" t="s">
        <v>151</v>
      </c>
      <c r="C12" s="28">
        <v>69.099999999999994</v>
      </c>
      <c r="D12" s="28">
        <v>12.9</v>
      </c>
      <c r="E12" s="29" t="s">
        <v>42</v>
      </c>
      <c r="F12" s="29"/>
      <c r="G12" s="31" t="s">
        <v>150</v>
      </c>
      <c r="H12" s="29"/>
    </row>
    <row r="13" spans="1:8" s="5" customFormat="1" ht="84" customHeight="1" x14ac:dyDescent="0.25">
      <c r="A13" s="72">
        <v>4</v>
      </c>
      <c r="B13" s="48" t="s">
        <v>43</v>
      </c>
      <c r="C13" s="75">
        <v>105.6</v>
      </c>
      <c r="D13" s="28"/>
      <c r="E13" s="29" t="s">
        <v>69</v>
      </c>
      <c r="F13" s="29"/>
      <c r="G13" s="84" t="s">
        <v>159</v>
      </c>
      <c r="H13" s="29"/>
    </row>
    <row r="14" spans="1:8" s="5" customFormat="1" ht="52.5" customHeight="1" x14ac:dyDescent="0.25">
      <c r="A14" s="74"/>
      <c r="B14" s="71"/>
      <c r="C14" s="77"/>
      <c r="D14" s="28"/>
      <c r="E14" s="29" t="s">
        <v>97</v>
      </c>
      <c r="F14" s="29"/>
      <c r="G14" s="85"/>
      <c r="H14" s="29"/>
    </row>
    <row r="15" spans="1:8" s="5" customFormat="1" ht="78" customHeight="1" x14ac:dyDescent="0.25">
      <c r="A15" s="26">
        <v>5</v>
      </c>
      <c r="B15" s="27" t="s">
        <v>44</v>
      </c>
      <c r="C15" s="28" t="s">
        <v>45</v>
      </c>
      <c r="D15" s="28"/>
      <c r="E15" s="29" t="s">
        <v>46</v>
      </c>
      <c r="F15" s="29"/>
      <c r="G15" s="31" t="s">
        <v>111</v>
      </c>
      <c r="H15" s="29"/>
    </row>
    <row r="16" spans="1:8" s="5" customFormat="1" ht="35.1" customHeight="1" x14ac:dyDescent="0.25">
      <c r="A16" s="26">
        <v>6</v>
      </c>
      <c r="B16" s="27" t="s">
        <v>47</v>
      </c>
      <c r="C16" s="28" t="s">
        <v>48</v>
      </c>
      <c r="D16" s="28">
        <v>6.3</v>
      </c>
      <c r="E16" s="29" t="s">
        <v>42</v>
      </c>
      <c r="F16" s="29"/>
      <c r="G16" s="31" t="s">
        <v>160</v>
      </c>
      <c r="H16" s="29"/>
    </row>
    <row r="17" spans="1:8" s="5" customFormat="1" ht="35.1" customHeight="1" x14ac:dyDescent="0.25">
      <c r="A17" s="26">
        <v>7</v>
      </c>
      <c r="B17" s="27" t="s">
        <v>47</v>
      </c>
      <c r="C17" s="28">
        <v>114.5</v>
      </c>
      <c r="D17" s="28">
        <v>6.3</v>
      </c>
      <c r="E17" s="29" t="s">
        <v>42</v>
      </c>
      <c r="F17" s="29"/>
      <c r="G17" s="31" t="s">
        <v>161</v>
      </c>
      <c r="H17" s="29"/>
    </row>
    <row r="18" spans="1:8" s="5" customFormat="1" ht="50.1" customHeight="1" x14ac:dyDescent="0.25">
      <c r="A18" s="26">
        <v>8</v>
      </c>
      <c r="B18" s="27" t="s">
        <v>155</v>
      </c>
      <c r="C18" s="28">
        <v>114.6</v>
      </c>
      <c r="D18" s="28">
        <v>7.4</v>
      </c>
      <c r="E18" s="29" t="s">
        <v>42</v>
      </c>
      <c r="F18" s="30"/>
      <c r="G18" s="31" t="s">
        <v>150</v>
      </c>
      <c r="H18" s="29"/>
    </row>
    <row r="19" spans="1:8" s="5" customFormat="1" ht="104.25" customHeight="1" x14ac:dyDescent="0.25">
      <c r="A19" s="26">
        <v>9</v>
      </c>
      <c r="B19" s="27" t="s">
        <v>152</v>
      </c>
      <c r="C19" s="28">
        <v>115.9</v>
      </c>
      <c r="D19" s="28">
        <v>11.8</v>
      </c>
      <c r="E19" s="29" t="s">
        <v>42</v>
      </c>
      <c r="F19" s="29"/>
      <c r="G19" s="31" t="s">
        <v>150</v>
      </c>
      <c r="H19" s="30"/>
    </row>
    <row r="20" spans="1:8" s="5" customFormat="1" ht="104.25" customHeight="1" x14ac:dyDescent="0.25">
      <c r="A20" s="26">
        <v>10</v>
      </c>
      <c r="B20" s="27" t="s">
        <v>98</v>
      </c>
      <c r="C20" s="28">
        <v>116.1</v>
      </c>
      <c r="D20" s="42">
        <v>11.8</v>
      </c>
      <c r="E20" s="29" t="s">
        <v>42</v>
      </c>
      <c r="F20" s="29"/>
      <c r="G20" s="31" t="s">
        <v>167</v>
      </c>
      <c r="H20" s="30"/>
    </row>
    <row r="21" spans="1:8" s="5" customFormat="1" ht="78.75" customHeight="1" x14ac:dyDescent="0.25">
      <c r="A21" s="26">
        <v>11</v>
      </c>
      <c r="B21" s="27" t="s">
        <v>49</v>
      </c>
      <c r="C21" s="28">
        <v>127.1</v>
      </c>
      <c r="D21" s="28">
        <v>7.6</v>
      </c>
      <c r="E21" s="29" t="s">
        <v>42</v>
      </c>
      <c r="F21" s="29"/>
      <c r="G21" s="31" t="s">
        <v>157</v>
      </c>
      <c r="H21" s="30"/>
    </row>
    <row r="22" spans="1:8" s="5" customFormat="1" ht="81" customHeight="1" x14ac:dyDescent="0.25">
      <c r="A22" s="72">
        <v>12</v>
      </c>
      <c r="B22" s="48" t="s">
        <v>50</v>
      </c>
      <c r="C22" s="75" t="s">
        <v>51</v>
      </c>
      <c r="D22" s="75">
        <v>14.6</v>
      </c>
      <c r="E22" s="27" t="s">
        <v>99</v>
      </c>
      <c r="F22" s="29"/>
      <c r="G22" s="84" t="s">
        <v>165</v>
      </c>
      <c r="H22" s="81" t="s">
        <v>52</v>
      </c>
    </row>
    <row r="23" spans="1:8" s="5" customFormat="1" ht="74.25" customHeight="1" x14ac:dyDescent="0.25">
      <c r="A23" s="73"/>
      <c r="B23" s="70"/>
      <c r="C23" s="76"/>
      <c r="D23" s="76"/>
      <c r="E23" s="46" t="s">
        <v>100</v>
      </c>
      <c r="F23" s="29" t="s">
        <v>81</v>
      </c>
      <c r="G23" s="86"/>
      <c r="H23" s="82"/>
    </row>
    <row r="24" spans="1:8" s="5" customFormat="1" ht="63.75" customHeight="1" x14ac:dyDescent="0.25">
      <c r="A24" s="73"/>
      <c r="B24" s="70"/>
      <c r="C24" s="76"/>
      <c r="D24" s="76"/>
      <c r="E24" s="46" t="s">
        <v>101</v>
      </c>
      <c r="F24" s="29"/>
      <c r="G24" s="86"/>
      <c r="H24" s="82"/>
    </row>
    <row r="25" spans="1:8" s="5" customFormat="1" ht="39.950000000000003" customHeight="1" x14ac:dyDescent="0.25">
      <c r="A25" s="74"/>
      <c r="B25" s="71"/>
      <c r="C25" s="77"/>
      <c r="D25" s="77"/>
      <c r="E25" s="46" t="s">
        <v>102</v>
      </c>
      <c r="F25" s="29" t="s">
        <v>85</v>
      </c>
      <c r="G25" s="85"/>
      <c r="H25" s="83"/>
    </row>
    <row r="26" spans="1:8" s="5" customFormat="1" ht="93" customHeight="1" x14ac:dyDescent="0.25">
      <c r="A26" s="72">
        <v>13</v>
      </c>
      <c r="B26" s="48" t="s">
        <v>50</v>
      </c>
      <c r="C26" s="75" t="s">
        <v>53</v>
      </c>
      <c r="D26" s="75">
        <v>14.6</v>
      </c>
      <c r="E26" s="27" t="s">
        <v>103</v>
      </c>
      <c r="F26" s="29"/>
      <c r="G26" s="84" t="s">
        <v>165</v>
      </c>
      <c r="H26" s="81" t="s">
        <v>52</v>
      </c>
    </row>
    <row r="27" spans="1:8" s="5" customFormat="1" ht="54.75" customHeight="1" x14ac:dyDescent="0.25">
      <c r="A27" s="73"/>
      <c r="B27" s="70"/>
      <c r="C27" s="76"/>
      <c r="D27" s="76"/>
      <c r="E27" s="46" t="s">
        <v>104</v>
      </c>
      <c r="F27" s="29" t="s">
        <v>81</v>
      </c>
      <c r="G27" s="86"/>
      <c r="H27" s="82"/>
    </row>
    <row r="28" spans="1:8" s="5" customFormat="1" ht="62.25" customHeight="1" x14ac:dyDescent="0.25">
      <c r="A28" s="73"/>
      <c r="B28" s="70"/>
      <c r="C28" s="76"/>
      <c r="D28" s="76"/>
      <c r="E28" s="46" t="s">
        <v>105</v>
      </c>
      <c r="F28" s="29"/>
      <c r="G28" s="86"/>
      <c r="H28" s="82"/>
    </row>
    <row r="29" spans="1:8" s="5" customFormat="1" ht="50.1" customHeight="1" x14ac:dyDescent="0.25">
      <c r="A29" s="74"/>
      <c r="B29" s="71"/>
      <c r="C29" s="77"/>
      <c r="D29" s="77"/>
      <c r="E29" s="46" t="s">
        <v>102</v>
      </c>
      <c r="F29" s="29" t="s">
        <v>85</v>
      </c>
      <c r="G29" s="85"/>
      <c r="H29" s="83"/>
    </row>
    <row r="30" spans="1:8" s="5" customFormat="1" ht="79.5" customHeight="1" x14ac:dyDescent="0.25">
      <c r="A30" s="26">
        <v>14</v>
      </c>
      <c r="B30" s="27" t="s">
        <v>54</v>
      </c>
      <c r="C30" s="28" t="s">
        <v>55</v>
      </c>
      <c r="D30" s="42">
        <v>9</v>
      </c>
      <c r="E30" s="29" t="s">
        <v>42</v>
      </c>
      <c r="F30" s="29"/>
      <c r="G30" s="31" t="s">
        <v>167</v>
      </c>
      <c r="H30" s="30"/>
    </row>
    <row r="31" spans="1:8" s="5" customFormat="1" ht="50.1" customHeight="1" x14ac:dyDescent="0.25">
      <c r="A31" s="26">
        <v>15</v>
      </c>
      <c r="B31" s="27" t="s">
        <v>154</v>
      </c>
      <c r="C31" s="28" t="s">
        <v>57</v>
      </c>
      <c r="D31" s="28">
        <v>13.9</v>
      </c>
      <c r="E31" s="29" t="s">
        <v>42</v>
      </c>
      <c r="F31" s="29"/>
      <c r="G31" s="31" t="s">
        <v>150</v>
      </c>
      <c r="H31" s="30"/>
    </row>
    <row r="32" spans="1:8" s="5" customFormat="1" ht="50.1" customHeight="1" x14ac:dyDescent="0.25">
      <c r="A32" s="26">
        <v>16</v>
      </c>
      <c r="B32" s="27" t="s">
        <v>56</v>
      </c>
      <c r="C32" s="28" t="s">
        <v>58</v>
      </c>
      <c r="D32" s="28"/>
      <c r="E32" s="29" t="s">
        <v>169</v>
      </c>
      <c r="F32" s="29"/>
      <c r="G32" s="31" t="s">
        <v>156</v>
      </c>
      <c r="H32" s="30"/>
    </row>
    <row r="33" spans="1:11" s="5" customFormat="1" ht="75.75" customHeight="1" x14ac:dyDescent="0.25">
      <c r="A33" s="26">
        <v>17</v>
      </c>
      <c r="B33" s="27" t="s">
        <v>153</v>
      </c>
      <c r="C33" s="28" t="s">
        <v>59</v>
      </c>
      <c r="D33" s="28">
        <v>19.8</v>
      </c>
      <c r="E33" s="29" t="s">
        <v>42</v>
      </c>
      <c r="F33" s="29"/>
      <c r="G33" s="31" t="s">
        <v>150</v>
      </c>
      <c r="H33" s="30"/>
    </row>
    <row r="34" spans="1:11" s="5" customFormat="1" ht="78" customHeight="1" x14ac:dyDescent="0.25">
      <c r="A34" s="26">
        <v>18</v>
      </c>
      <c r="B34" s="27" t="s">
        <v>60</v>
      </c>
      <c r="C34" s="28" t="s">
        <v>61</v>
      </c>
      <c r="D34" s="28">
        <v>12.4</v>
      </c>
      <c r="E34" s="29" t="s">
        <v>42</v>
      </c>
      <c r="F34" s="29"/>
      <c r="G34" s="31" t="s">
        <v>162</v>
      </c>
      <c r="H34" s="30"/>
    </row>
    <row r="35" spans="1:11" s="5" customFormat="1" ht="61.5" customHeight="1" x14ac:dyDescent="0.25">
      <c r="A35" s="26">
        <v>19</v>
      </c>
      <c r="B35" s="27" t="s">
        <v>62</v>
      </c>
      <c r="C35" s="28" t="s">
        <v>61</v>
      </c>
      <c r="D35" s="28"/>
      <c r="E35" s="29" t="s">
        <v>169</v>
      </c>
      <c r="F35" s="29"/>
      <c r="G35" s="31" t="s">
        <v>166</v>
      </c>
      <c r="H35" s="29" t="s">
        <v>63</v>
      </c>
    </row>
    <row r="36" spans="1:11" s="5" customFormat="1" ht="79.5" customHeight="1" x14ac:dyDescent="0.25">
      <c r="A36" s="72">
        <v>20</v>
      </c>
      <c r="B36" s="48" t="s">
        <v>83</v>
      </c>
      <c r="C36" s="75" t="s">
        <v>64</v>
      </c>
      <c r="D36" s="75">
        <v>10.3</v>
      </c>
      <c r="E36" s="27" t="s">
        <v>106</v>
      </c>
      <c r="F36" s="29"/>
      <c r="G36" s="84" t="s">
        <v>163</v>
      </c>
      <c r="H36" s="81" t="s">
        <v>65</v>
      </c>
    </row>
    <row r="37" spans="1:11" s="5" customFormat="1" ht="67.5" customHeight="1" x14ac:dyDescent="0.25">
      <c r="A37" s="73"/>
      <c r="B37" s="70"/>
      <c r="C37" s="76"/>
      <c r="D37" s="76"/>
      <c r="E37" s="27" t="s">
        <v>107</v>
      </c>
      <c r="F37" s="29"/>
      <c r="G37" s="86"/>
      <c r="H37" s="82"/>
    </row>
    <row r="38" spans="1:11" s="5" customFormat="1" ht="65.25" customHeight="1" x14ac:dyDescent="0.25">
      <c r="A38" s="73"/>
      <c r="B38" s="70"/>
      <c r="C38" s="76"/>
      <c r="D38" s="76"/>
      <c r="E38" s="27" t="s">
        <v>108</v>
      </c>
      <c r="F38" s="29" t="s">
        <v>112</v>
      </c>
      <c r="G38" s="86"/>
      <c r="H38" s="82"/>
    </row>
    <row r="39" spans="1:11" s="5" customFormat="1" ht="49.5" customHeight="1" x14ac:dyDescent="0.25">
      <c r="A39" s="74"/>
      <c r="B39" s="71"/>
      <c r="C39" s="77"/>
      <c r="D39" s="77"/>
      <c r="E39" s="27" t="s">
        <v>68</v>
      </c>
      <c r="F39" s="29"/>
      <c r="G39" s="85"/>
      <c r="H39" s="83"/>
    </row>
    <row r="40" spans="1:11" s="5" customFormat="1" ht="49.5" customHeight="1" x14ac:dyDescent="0.25">
      <c r="A40" s="72">
        <v>21</v>
      </c>
      <c r="B40" s="48" t="s">
        <v>84</v>
      </c>
      <c r="C40" s="75" t="s">
        <v>64</v>
      </c>
      <c r="D40" s="75">
        <v>10.3</v>
      </c>
      <c r="E40" s="27" t="s">
        <v>109</v>
      </c>
      <c r="F40" s="29"/>
      <c r="G40" s="84" t="s">
        <v>164</v>
      </c>
      <c r="H40" s="81" t="s">
        <v>66</v>
      </c>
    </row>
    <row r="41" spans="1:11" s="5" customFormat="1" ht="82.5" customHeight="1" x14ac:dyDescent="0.25">
      <c r="A41" s="73"/>
      <c r="B41" s="70"/>
      <c r="C41" s="76"/>
      <c r="D41" s="76"/>
      <c r="E41" s="27" t="s">
        <v>110</v>
      </c>
      <c r="F41" s="29"/>
      <c r="G41" s="86"/>
      <c r="H41" s="82"/>
    </row>
    <row r="42" spans="1:11" s="5" customFormat="1" ht="49.5" customHeight="1" x14ac:dyDescent="0.25">
      <c r="A42" s="73"/>
      <c r="B42" s="70"/>
      <c r="C42" s="76"/>
      <c r="D42" s="76"/>
      <c r="E42" s="27" t="s">
        <v>108</v>
      </c>
      <c r="F42" s="29"/>
      <c r="G42" s="86"/>
      <c r="H42" s="82"/>
    </row>
    <row r="43" spans="1:11" s="5" customFormat="1" ht="50.1" customHeight="1" x14ac:dyDescent="0.25">
      <c r="A43" s="74"/>
      <c r="B43" s="71"/>
      <c r="C43" s="77"/>
      <c r="D43" s="77"/>
      <c r="E43" s="27" t="s">
        <v>68</v>
      </c>
      <c r="F43" s="29"/>
      <c r="G43" s="85"/>
      <c r="H43" s="83"/>
    </row>
    <row r="44" spans="1:11" s="5" customFormat="1" ht="50.1" customHeight="1" x14ac:dyDescent="0.25">
      <c r="A44" s="47"/>
      <c r="B44" s="47"/>
      <c r="C44" s="47"/>
      <c r="D44" s="47"/>
      <c r="E44" s="47"/>
      <c r="F44" s="47"/>
      <c r="G44" s="47"/>
      <c r="H44" s="47"/>
      <c r="K44" s="5" t="s">
        <v>112</v>
      </c>
    </row>
    <row r="45" spans="1:11" s="5" customFormat="1" ht="81.75" customHeight="1" x14ac:dyDescent="0.3">
      <c r="A45"/>
      <c r="B45" s="51"/>
      <c r="C45" s="51"/>
      <c r="D45" s="51"/>
      <c r="E45" s="51"/>
      <c r="F45" s="51"/>
      <c r="G45" s="51"/>
      <c r="H45" s="51"/>
    </row>
    <row r="46" spans="1:11" s="5" customFormat="1" ht="50.1" customHeight="1" x14ac:dyDescent="0.25">
      <c r="A46"/>
      <c r="B46"/>
      <c r="C46"/>
      <c r="D46"/>
      <c r="E46"/>
      <c r="F46"/>
      <c r="G46"/>
      <c r="H46"/>
    </row>
    <row r="47" spans="1:11" s="47" customFormat="1" ht="18.75" x14ac:dyDescent="0.3">
      <c r="A47"/>
      <c r="B47" s="51" t="s">
        <v>112</v>
      </c>
      <c r="C47" s="51"/>
      <c r="D47" s="51"/>
      <c r="E47" s="51"/>
      <c r="F47" s="51"/>
      <c r="G47" s="51"/>
      <c r="H47" s="51"/>
    </row>
  </sheetData>
  <autoFilter ref="B4:H43"/>
  <mergeCells count="47">
    <mergeCell ref="A26:A29"/>
    <mergeCell ref="G26:G29"/>
    <mergeCell ref="H26:H29"/>
    <mergeCell ref="H36:H39"/>
    <mergeCell ref="D40:D43"/>
    <mergeCell ref="C40:C43"/>
    <mergeCell ref="B40:B43"/>
    <mergeCell ref="A40:A43"/>
    <mergeCell ref="G40:G43"/>
    <mergeCell ref="H40:H43"/>
    <mergeCell ref="D36:D39"/>
    <mergeCell ref="C36:C39"/>
    <mergeCell ref="B36:B39"/>
    <mergeCell ref="A36:A39"/>
    <mergeCell ref="G36:G39"/>
    <mergeCell ref="G22:G25"/>
    <mergeCell ref="H22:H25"/>
    <mergeCell ref="D26:D29"/>
    <mergeCell ref="C26:C29"/>
    <mergeCell ref="B26:B29"/>
    <mergeCell ref="B13:B14"/>
    <mergeCell ref="A13:A14"/>
    <mergeCell ref="B22:B25"/>
    <mergeCell ref="C22:C25"/>
    <mergeCell ref="D22:D25"/>
    <mergeCell ref="A22:A25"/>
    <mergeCell ref="C8:C11"/>
    <mergeCell ref="D8:D11"/>
    <mergeCell ref="G8:G11"/>
    <mergeCell ref="H8:H11"/>
    <mergeCell ref="G13:G14"/>
    <mergeCell ref="C13:C14"/>
    <mergeCell ref="B45:H45"/>
    <mergeCell ref="B47:H47"/>
    <mergeCell ref="E4:E5"/>
    <mergeCell ref="F4:F5"/>
    <mergeCell ref="H4:H5"/>
    <mergeCell ref="A1:H1"/>
    <mergeCell ref="A4:A5"/>
    <mergeCell ref="C4:C5"/>
    <mergeCell ref="B4:B5"/>
    <mergeCell ref="A2:H2"/>
    <mergeCell ref="A3:H3"/>
    <mergeCell ref="D4:D5"/>
    <mergeCell ref="G4:G5"/>
    <mergeCell ref="B8:B11"/>
    <mergeCell ref="A8:A11"/>
  </mergeCells>
  <phoneticPr fontId="1" type="noConversion"/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24"/>
  <sheetViews>
    <sheetView zoomScale="70" zoomScaleNormal="70" zoomScaleSheetLayoutView="80" zoomScalePageLayoutView="60" workbookViewId="0">
      <selection activeCell="G5" sqref="G5"/>
    </sheetView>
  </sheetViews>
  <sheetFormatPr defaultRowHeight="15" x14ac:dyDescent="0.25"/>
  <cols>
    <col min="2" max="2" width="0.28515625" customWidth="1"/>
    <col min="3" max="3" width="9.140625" hidden="1" customWidth="1"/>
    <col min="4" max="4" width="6.42578125" customWidth="1"/>
    <col min="5" max="5" width="79.7109375" customWidth="1"/>
    <col min="6" max="6" width="24.28515625" customWidth="1"/>
    <col min="7" max="7" width="26.140625" customWidth="1"/>
    <col min="8" max="8" width="25.140625" customWidth="1"/>
  </cols>
  <sheetData>
    <row r="1" spans="4:8" s="1" customFormat="1" ht="20.100000000000001" customHeight="1" x14ac:dyDescent="0.3">
      <c r="G1" s="2"/>
      <c r="H1" s="2"/>
    </row>
    <row r="2" spans="4:8" s="3" customFormat="1" ht="20.100000000000001" customHeight="1" x14ac:dyDescent="0.25">
      <c r="D2" s="55" t="s">
        <v>11</v>
      </c>
      <c r="E2" s="56"/>
      <c r="F2" s="56"/>
      <c r="G2" s="56"/>
      <c r="H2" s="56"/>
    </row>
    <row r="3" spans="4:8" s="3" customFormat="1" ht="20.100000000000001" customHeight="1" x14ac:dyDescent="0.25">
      <c r="D3" s="57" t="s">
        <v>31</v>
      </c>
      <c r="E3" s="58"/>
      <c r="F3" s="58"/>
      <c r="G3" s="58"/>
      <c r="H3" s="58"/>
    </row>
    <row r="4" spans="4:8" s="3" customFormat="1" ht="20.100000000000001" customHeight="1" x14ac:dyDescent="0.25">
      <c r="D4" s="57" t="s">
        <v>142</v>
      </c>
      <c r="E4" s="59"/>
      <c r="F4" s="59"/>
      <c r="G4" s="59"/>
      <c r="H4" s="59"/>
    </row>
    <row r="5" spans="4:8" ht="28.5" customHeight="1" x14ac:dyDescent="0.25"/>
    <row r="6" spans="4:8" ht="24.95" customHeight="1" x14ac:dyDescent="0.25">
      <c r="D6" s="99" t="s">
        <v>0</v>
      </c>
      <c r="E6" s="101" t="s">
        <v>12</v>
      </c>
      <c r="F6" s="93" t="s">
        <v>13</v>
      </c>
      <c r="G6" s="94"/>
      <c r="H6" s="95"/>
    </row>
    <row r="7" spans="4:8" ht="24.95" customHeight="1" x14ac:dyDescent="0.25">
      <c r="D7" s="100"/>
      <c r="E7" s="102"/>
      <c r="F7" s="32" t="s">
        <v>14</v>
      </c>
      <c r="G7" s="33" t="s">
        <v>15</v>
      </c>
      <c r="H7" s="32" t="s">
        <v>16</v>
      </c>
    </row>
    <row r="8" spans="4:8" ht="15.75" x14ac:dyDescent="0.25">
      <c r="D8" s="6">
        <v>1</v>
      </c>
      <c r="E8" s="6">
        <v>2</v>
      </c>
      <c r="F8" s="6">
        <v>3</v>
      </c>
      <c r="G8" s="6">
        <v>4</v>
      </c>
      <c r="H8" s="6">
        <v>5</v>
      </c>
    </row>
    <row r="9" spans="4:8" s="4" customFormat="1" ht="24.95" customHeight="1" x14ac:dyDescent="0.25">
      <c r="D9" s="96" t="s">
        <v>17</v>
      </c>
      <c r="E9" s="97"/>
      <c r="F9" s="97"/>
      <c r="G9" s="97"/>
      <c r="H9" s="98"/>
    </row>
    <row r="10" spans="4:8" s="4" customFormat="1" ht="24.95" customHeight="1" x14ac:dyDescent="0.25">
      <c r="D10" s="8">
        <v>1</v>
      </c>
      <c r="E10" s="7" t="s">
        <v>18</v>
      </c>
      <c r="F10" s="14">
        <v>0</v>
      </c>
      <c r="G10" s="14">
        <v>22</v>
      </c>
      <c r="H10" s="14">
        <f>F10+G10</f>
        <v>22</v>
      </c>
    </row>
    <row r="11" spans="4:8" s="4" customFormat="1" ht="24.95" customHeight="1" x14ac:dyDescent="0.25">
      <c r="D11" s="8"/>
      <c r="E11" s="10" t="s">
        <v>20</v>
      </c>
      <c r="F11" s="15">
        <v>0</v>
      </c>
      <c r="G11" s="15">
        <f>G10</f>
        <v>22</v>
      </c>
      <c r="H11" s="15">
        <f>SUM(H10:H10)</f>
        <v>22</v>
      </c>
    </row>
    <row r="12" spans="4:8" s="4" customFormat="1" ht="24.95" customHeight="1" x14ac:dyDescent="0.25">
      <c r="D12" s="87" t="s">
        <v>19</v>
      </c>
      <c r="E12" s="88"/>
      <c r="F12" s="88"/>
      <c r="G12" s="88"/>
      <c r="H12" s="89"/>
    </row>
    <row r="13" spans="4:8" s="4" customFormat="1" ht="24.95" customHeight="1" x14ac:dyDescent="0.25">
      <c r="D13" s="8">
        <v>1</v>
      </c>
      <c r="E13" s="7" t="s">
        <v>28</v>
      </c>
      <c r="F13" s="14">
        <v>0</v>
      </c>
      <c r="G13" s="14">
        <v>115</v>
      </c>
      <c r="H13" s="14">
        <f>F13+G13</f>
        <v>115</v>
      </c>
    </row>
    <row r="14" spans="4:8" s="5" customFormat="1" ht="24.95" customHeight="1" x14ac:dyDescent="0.25">
      <c r="D14" s="8"/>
      <c r="E14" s="10" t="s">
        <v>21</v>
      </c>
      <c r="F14" s="15">
        <f>SUM(F13:F13)</f>
        <v>0</v>
      </c>
      <c r="G14" s="15">
        <f>SUM(G13:G13)</f>
        <v>115</v>
      </c>
      <c r="H14" s="15">
        <f>SUM(H13:H13)</f>
        <v>115</v>
      </c>
    </row>
    <row r="15" spans="4:8" s="5" customFormat="1" ht="24.95" customHeight="1" x14ac:dyDescent="0.25">
      <c r="D15" s="8"/>
      <c r="E15" s="9" t="s">
        <v>79</v>
      </c>
      <c r="F15" s="15">
        <v>0</v>
      </c>
      <c r="G15" s="15">
        <f>G11+G14</f>
        <v>137</v>
      </c>
      <c r="H15" s="15">
        <f>H11+H14</f>
        <v>137</v>
      </c>
    </row>
    <row r="16" spans="4:8" s="5" customFormat="1" ht="24.95" customHeight="1" x14ac:dyDescent="0.25">
      <c r="D16" s="90" t="s">
        <v>22</v>
      </c>
      <c r="E16" s="91"/>
      <c r="F16" s="91"/>
      <c r="G16" s="91"/>
      <c r="H16" s="92"/>
    </row>
    <row r="17" spans="4:8" s="5" customFormat="1" ht="24.95" customHeight="1" x14ac:dyDescent="0.25">
      <c r="D17" s="8">
        <v>1</v>
      </c>
      <c r="E17" s="11" t="s">
        <v>70</v>
      </c>
      <c r="F17" s="14">
        <v>0</v>
      </c>
      <c r="G17" s="14">
        <v>30</v>
      </c>
      <c r="H17" s="14">
        <f>F17+G17</f>
        <v>30</v>
      </c>
    </row>
    <row r="18" spans="4:8" s="5" customFormat="1" ht="24.95" customHeight="1" x14ac:dyDescent="0.25">
      <c r="D18" s="8">
        <v>2</v>
      </c>
      <c r="E18" s="11" t="s">
        <v>71</v>
      </c>
      <c r="F18" s="14">
        <v>0</v>
      </c>
      <c r="G18" s="14">
        <v>4</v>
      </c>
      <c r="H18" s="14">
        <f t="shared" ref="H18:H24" si="0">F18+G18</f>
        <v>4</v>
      </c>
    </row>
    <row r="19" spans="4:8" s="5" customFormat="1" ht="24.95" customHeight="1" x14ac:dyDescent="0.25">
      <c r="D19" s="8">
        <v>3</v>
      </c>
      <c r="E19" s="11" t="s">
        <v>72</v>
      </c>
      <c r="F19" s="14">
        <v>0</v>
      </c>
      <c r="G19" s="14">
        <v>8</v>
      </c>
      <c r="H19" s="14">
        <f t="shared" si="0"/>
        <v>8</v>
      </c>
    </row>
    <row r="20" spans="4:8" s="5" customFormat="1" ht="40.5" customHeight="1" x14ac:dyDescent="0.25">
      <c r="D20" s="8">
        <v>4</v>
      </c>
      <c r="E20" s="12" t="s">
        <v>73</v>
      </c>
      <c r="F20" s="14">
        <v>0</v>
      </c>
      <c r="G20" s="14">
        <v>6</v>
      </c>
      <c r="H20" s="14">
        <f t="shared" si="0"/>
        <v>6</v>
      </c>
    </row>
    <row r="21" spans="4:8" s="5" customFormat="1" ht="55.5" customHeight="1" x14ac:dyDescent="0.25">
      <c r="D21" s="8">
        <v>5</v>
      </c>
      <c r="E21" s="13" t="s">
        <v>75</v>
      </c>
      <c r="F21" s="14">
        <v>0</v>
      </c>
      <c r="G21" s="14">
        <v>28</v>
      </c>
      <c r="H21" s="14">
        <f t="shared" si="0"/>
        <v>28</v>
      </c>
    </row>
    <row r="22" spans="4:8" s="5" customFormat="1" ht="55.5" customHeight="1" x14ac:dyDescent="0.25">
      <c r="D22" s="8">
        <v>6</v>
      </c>
      <c r="E22" s="13" t="s">
        <v>68</v>
      </c>
      <c r="F22" s="14">
        <v>0</v>
      </c>
      <c r="G22" s="14">
        <v>10</v>
      </c>
      <c r="H22" s="14">
        <f t="shared" si="0"/>
        <v>10</v>
      </c>
    </row>
    <row r="23" spans="4:8" s="5" customFormat="1" ht="24.95" customHeight="1" x14ac:dyDescent="0.25">
      <c r="D23" s="8"/>
      <c r="E23" s="9" t="s">
        <v>23</v>
      </c>
      <c r="F23" s="15">
        <v>0</v>
      </c>
      <c r="G23" s="15">
        <f>SUM(G17:G22)</f>
        <v>86</v>
      </c>
      <c r="H23" s="14">
        <f t="shared" si="0"/>
        <v>86</v>
      </c>
    </row>
    <row r="24" spans="4:8" s="5" customFormat="1" ht="24.95" customHeight="1" x14ac:dyDescent="0.25">
      <c r="D24" s="8"/>
      <c r="E24" s="9" t="s">
        <v>24</v>
      </c>
      <c r="F24" s="15">
        <v>0</v>
      </c>
      <c r="G24" s="15">
        <f>G15+G23</f>
        <v>223</v>
      </c>
      <c r="H24" s="15">
        <f t="shared" si="0"/>
        <v>223</v>
      </c>
    </row>
  </sheetData>
  <autoFilter ref="E6:H7"/>
  <mergeCells count="9">
    <mergeCell ref="D12:H12"/>
    <mergeCell ref="D16:H16"/>
    <mergeCell ref="F6:H6"/>
    <mergeCell ref="D9:H9"/>
    <mergeCell ref="D2:H2"/>
    <mergeCell ref="D3:H3"/>
    <mergeCell ref="D4:H4"/>
    <mergeCell ref="D6:D7"/>
    <mergeCell ref="E6:E7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Штатное СНО р. Селенга 2025</vt:lpstr>
      <vt:lpstr>Ведомственные</vt:lpstr>
      <vt:lpstr>Итоговая таблица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Мигунова Валерия Сергеевна</cp:lastModifiedBy>
  <cp:lastPrinted>2025-02-17T07:32:04Z</cp:lastPrinted>
  <dcterms:created xsi:type="dcterms:W3CDTF">2015-12-22T12:42:54Z</dcterms:created>
  <dcterms:modified xsi:type="dcterms:W3CDTF">2025-05-22T02:34:24Z</dcterms:modified>
</cp:coreProperties>
</file>