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ocuments\Проект 2026\Штатное ограждение 2026\"/>
    </mc:Choice>
  </mc:AlternateContent>
  <bookViews>
    <workbookView xWindow="0" yWindow="0" windowWidth="28800" windowHeight="11835" activeTab="2"/>
  </bookViews>
  <sheets>
    <sheet name="Штатное СНО р. Селенга 2026" sheetId="5" r:id="rId1"/>
    <sheet name="Ведомственные" sheetId="1" r:id="rId2"/>
    <sheet name="Итоговая таблица" sheetId="3" r:id="rId3"/>
  </sheets>
  <definedNames>
    <definedName name="_xlnm._FilterDatabase" localSheetId="1" hidden="1">Ведомственные!$B$7:$H$46</definedName>
    <definedName name="_xlnm._FilterDatabase" localSheetId="2" hidden="1">'Итоговая таблица'!$E$6:$H$7</definedName>
    <definedName name="_xlnm._FilterDatabase" localSheetId="0" hidden="1">'Штатное СНО р. Селенга 2026'!$A$10:$E$152</definedName>
    <definedName name="_xlnm.Print_Area" localSheetId="0">'Штатное СНО р. Селенга 2026'!$A$1:$E$154</definedName>
  </definedNames>
  <calcPr calcId="152511"/>
</workbook>
</file>

<file path=xl/calcChain.xml><?xml version="1.0" encoding="utf-8"?>
<calcChain xmlns="http://schemas.openxmlformats.org/spreadsheetml/2006/main">
  <c r="A73" i="5" l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l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H18" i="3"/>
  <c r="H19" i="3"/>
  <c r="H20" i="3"/>
  <c r="H21" i="3"/>
  <c r="H22" i="3"/>
  <c r="H17" i="3"/>
  <c r="H13" i="3"/>
  <c r="H14" i="3" s="1"/>
  <c r="H10" i="3"/>
  <c r="H11" i="3" s="1"/>
  <c r="G11" i="3"/>
  <c r="G23" i="3"/>
  <c r="H23" i="3" s="1"/>
  <c r="G14" i="3"/>
  <c r="F14" i="3"/>
  <c r="H15" i="3" l="1"/>
  <c r="G15" i="3"/>
  <c r="G24" i="3" s="1"/>
  <c r="H24" i="3" s="1"/>
</calcChain>
</file>

<file path=xl/sharedStrings.xml><?xml version="1.0" encoding="utf-8"?>
<sst xmlns="http://schemas.openxmlformats.org/spreadsheetml/2006/main" count="420" uniqueCount="156">
  <si>
    <t>№ п/п</t>
  </si>
  <si>
    <t xml:space="preserve">ШТАТНОЕ ОГРАЖДЕНИЕ </t>
  </si>
  <si>
    <t>ВЕДОМСТВЕННЫЕ ЗНАКИ</t>
  </si>
  <si>
    <t xml:space="preserve">Наименование искусственных сооружений </t>
  </si>
  <si>
    <t>Местонахождение в км. по лоцкарте</t>
  </si>
  <si>
    <t xml:space="preserve">Наименование знаков
( по ГОСТ 26600-98)
</t>
  </si>
  <si>
    <t>Цвет и характер огня</t>
  </si>
  <si>
    <t>Наименование организаций (владельцев искусственных сооружений)</t>
  </si>
  <si>
    <t>ИТОГОВАЯ ТАБЛИЦА</t>
  </si>
  <si>
    <t xml:space="preserve">Наименование обстановочных знаков </t>
  </si>
  <si>
    <t>Количество знаков</t>
  </si>
  <si>
    <t>Освещаемых</t>
  </si>
  <si>
    <t>Не освещаемых</t>
  </si>
  <si>
    <t>ВСЕГО</t>
  </si>
  <si>
    <t>Плавучие знаки:</t>
  </si>
  <si>
    <t>Веха</t>
  </si>
  <si>
    <t>Береговые знаки:</t>
  </si>
  <si>
    <t>ИТОГО плавучих знаков</t>
  </si>
  <si>
    <t>ИТОГО береговых знаков</t>
  </si>
  <si>
    <t>Ведомственные знаки:</t>
  </si>
  <si>
    <t>ИТОГО ведомственных знаков</t>
  </si>
  <si>
    <t>ВСЕГО:</t>
  </si>
  <si>
    <t xml:space="preserve">Наименование знака </t>
  </si>
  <si>
    <t>Вид и характер огня</t>
  </si>
  <si>
    <t>Описание места установки навигационного знака</t>
  </si>
  <si>
    <t>Перевальный</t>
  </si>
  <si>
    <t>Перевальный - щиты красные</t>
  </si>
  <si>
    <t>Правый берег</t>
  </si>
  <si>
    <t>Береговой и плавучей судоходной обстановки на р. Селенга</t>
  </si>
  <si>
    <t>Бар р Селенга</t>
  </si>
  <si>
    <t>Перевальный - щиты белые</t>
  </si>
  <si>
    <t>Левый берег</t>
  </si>
  <si>
    <t>Минимальная проходная высота надводного перехода, м</t>
  </si>
  <si>
    <t>Примечание</t>
  </si>
  <si>
    <t xml:space="preserve">"Соблюдать надводный габарит!" -2 шт. </t>
  </si>
  <si>
    <t>Автодорожный мост</t>
  </si>
  <si>
    <t xml:space="preserve">"Соблюдать надводный габарит!" - 2 шт. </t>
  </si>
  <si>
    <t xml:space="preserve">Паромная переправа </t>
  </si>
  <si>
    <t>Паромная переправа (Татауровская)</t>
  </si>
  <si>
    <t>113,2 - 114,7 км</t>
  </si>
  <si>
    <t>"Пересечение судового хода" - 2 шт.</t>
  </si>
  <si>
    <t>Линия связи (ВОЛС)</t>
  </si>
  <si>
    <t>114,7 км</t>
  </si>
  <si>
    <t>Гидроствор ГМС</t>
  </si>
  <si>
    <t>Железнодорожный мост</t>
  </si>
  <si>
    <t>129,9 км</t>
  </si>
  <si>
    <t>Констукции моста имеют по шесть пролетов. Судоходным пролетом является второй от левого берега. Ширина судоходной полосы в пролете каждого моста 70 м.</t>
  </si>
  <si>
    <t xml:space="preserve">130 км </t>
  </si>
  <si>
    <t>ЛЭП - 220 кВ</t>
  </si>
  <si>
    <t>131 км</t>
  </si>
  <si>
    <t xml:space="preserve">Водовыпуск </t>
  </si>
  <si>
    <t>148,4 км</t>
  </si>
  <si>
    <t>149,2 км</t>
  </si>
  <si>
    <t>152,3 км</t>
  </si>
  <si>
    <t xml:space="preserve">ЛЭП - 35 кВ </t>
  </si>
  <si>
    <t>152,6 км</t>
  </si>
  <si>
    <t>Водозабор</t>
  </si>
  <si>
    <t>150 метров от уреза правого берега</t>
  </si>
  <si>
    <t>152,9 км</t>
  </si>
  <si>
    <t>Констукции моста имеют шесть пролетов. Судоходным является второй пролет от правого берега. Ширина судоходной полосы в пролете 60 метров.</t>
  </si>
  <si>
    <t>Констукции моста имеют пять пролетов. Судоходным является второй пролет от правого берега. Ширина судоходной полосы в пролете 60 метров.</t>
  </si>
  <si>
    <t xml:space="preserve">"Указатель оси судового хода в судоходном пролете моста" - 2 шт.     </t>
  </si>
  <si>
    <t>Полоса, указывающая расчетный судоходный уровень воды.</t>
  </si>
  <si>
    <t xml:space="preserve">"Пересечение судового хода" - 2 шт.          </t>
  </si>
  <si>
    <t xml:space="preserve">"Соблюдать надводный габарит!" </t>
  </si>
  <si>
    <t xml:space="preserve">"Пересечение судового хода"          </t>
  </si>
  <si>
    <t xml:space="preserve"> "Якоря не бросать!" </t>
  </si>
  <si>
    <t xml:space="preserve">"Указатель оси судового хода в судоходном пролете моста"     </t>
  </si>
  <si>
    <t>Указатель высоты подмостового габарита и кромок судового хода в судоходном пролете моста - 8 шт.</t>
  </si>
  <si>
    <t>Указатель высоты подмостового габарита и кромок судового хода в судоходном пролете моста</t>
  </si>
  <si>
    <t>Веха № 1 - белая</t>
  </si>
  <si>
    <t>Веха № 2 - красная</t>
  </si>
  <si>
    <t>ВСЕГО плавучих и береговых знаков</t>
  </si>
  <si>
    <t>красный постоянный</t>
  </si>
  <si>
    <t>зеленый постоянный</t>
  </si>
  <si>
    <t>без огней</t>
  </si>
  <si>
    <t>Автодорожный мост (старый)</t>
  </si>
  <si>
    <t>Автодорожный мост (новый)</t>
  </si>
  <si>
    <t>два красных постоянных створных огня</t>
  </si>
  <si>
    <t>Левый берег (вход снизу в пр.Арестиха)</t>
  </si>
  <si>
    <t>Правый берег протоки Арестиха</t>
  </si>
  <si>
    <t>Левый берег (вход сверху в пр.Арестиха)</t>
  </si>
  <si>
    <t>Перевальный- щиты белые</t>
  </si>
  <si>
    <t>Перевальный  щиты красные</t>
  </si>
  <si>
    <t>Правый берег (вход снизу)</t>
  </si>
  <si>
    <t>Левый берег (вход сверху)</t>
  </si>
  <si>
    <t xml:space="preserve">Правый берег </t>
  </si>
  <si>
    <t xml:space="preserve"> "Якоря не бросать!" - 4 шт.</t>
  </si>
  <si>
    <t>ЛЭП-220кВ</t>
  </si>
  <si>
    <t xml:space="preserve">"Соблюдать надводный габарит!" (14,6)- 1 шт. </t>
  </si>
  <si>
    <t>Указатель высоты подмостового габарита и кромок судового хода в судоходном пролете моста - 6шт.</t>
  </si>
  <si>
    <t>Полоса, указывающая расчетный судоходный уровень воды (белый цвет).</t>
  </si>
  <si>
    <t xml:space="preserve">"Указатель оси судового хода в судоходном пролете моста" - 1 шт.  </t>
  </si>
  <si>
    <t xml:space="preserve">"Соблюдать надводный габарит!"(14,6) - 1 шт. </t>
  </si>
  <si>
    <t>Указатель высоты подмостового габарита и кромок судового хода в судоходном пролете моста - 6 шт.</t>
  </si>
  <si>
    <t>Полоса, указывающая расчетный судоходный уровень воды (белый цвет)</t>
  </si>
  <si>
    <t xml:space="preserve">"Соблюдать надводный габарит!" -1 шт. </t>
  </si>
  <si>
    <t xml:space="preserve">"Указатель оси судового хода в судоходном пролете моста" - 1шт.    </t>
  </si>
  <si>
    <t>Указатель высоты подмостового габарита и кромок судового хода в судоходном пролете моста - 4 шт.</t>
  </si>
  <si>
    <t xml:space="preserve">"Соблюдать надводный габарит!" - 1 шт. </t>
  </si>
  <si>
    <t xml:space="preserve">"Указатель оси судового хода в судоходном пролете моста" - 1 шт.    </t>
  </si>
  <si>
    <t>ООО "Фортуна", 670034, республика Бурятия, г. Улан-Удэ, пр-кт 50-Летия Октября, д. 25, кв. 99 Ген.директор Думнов Сергей Федорович</t>
  </si>
  <si>
    <t xml:space="preserve"> </t>
  </si>
  <si>
    <t>Утверждаю:</t>
  </si>
  <si>
    <t>В.Г.Шеин</t>
  </si>
  <si>
    <t>Веха № 11 -белая</t>
  </si>
  <si>
    <t>Веха № 15 -белая</t>
  </si>
  <si>
    <t>Веха № 16 -красная</t>
  </si>
  <si>
    <t>Констукция имеет 6 русловых пролетов, судоходным является 2 пролет от правого берега при движении вниз и 3 пролет от правого берега при движении вверх.</t>
  </si>
  <si>
    <t>Начальник БСРВПиС</t>
  </si>
  <si>
    <t>Остров, правый берег</t>
  </si>
  <si>
    <t xml:space="preserve">   ВЛ 35кВ ККЯ-322</t>
  </si>
  <si>
    <t>Филиал ПАО "Россети Сибирь"-"Бурятэнерго" 670034, г.Улан-Удэ, пр.50-летия Октября, 28, тел. (3012) 34-43-59 Замдиректора по тех.вопросам Перелыгин В.Н., Аюшеев Вячеслав Александрович тел. (3012) 344-261</t>
  </si>
  <si>
    <t>Двухцепная ВЛ-35кВ СШ-323 и ВЛ-110 МБК-157</t>
  </si>
  <si>
    <t>ВЛ 110кВ (ТП-128)</t>
  </si>
  <si>
    <t>ВЛ 110 кВ отпайка от МСЗ-183</t>
  </si>
  <si>
    <t>ВЛ 110 кВ МСЗ-183</t>
  </si>
  <si>
    <t>ВЛ 35кВМИ-324</t>
  </si>
  <si>
    <t>МУП "Водоканал", 670034 г. Улан-Удэ, ул. Красноармейская, 24. тел. 44-98-75, 44-47-78 , info@vdk03.ru  и.о.директора Нагибнев В.В.</t>
  </si>
  <si>
    <t>Бурятский ЦГМС - филиал ФГБУ "Забайкальское УГМС", 670034, г.Улан-Удэ, ул.Пушкина, 2а, тел.(3012)44-11-66  Начальник Усова Нина Борисовна</t>
  </si>
  <si>
    <t>ЗАО "Байкальская лесная компания",РБ, с.Ильинка, ул.Заводская, 39а, тел. (3012) 43-10-40, 43-39-83, ген.директор Бадмаев Жаргал Мунхоевич,  431040.431040@blk.ru</t>
  </si>
  <si>
    <r>
      <t>ПАО "Ростелеком", Бурятский филиал , 670047, г. Улан-Удэ, ул.Сахьяновой, 1,  тел. 8 (3012)</t>
    </r>
    <r>
      <rPr>
        <b/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21-39-55  office0602@sibir.rt.ru Замдиректора Дамдинов А.А., ответственный Паньков Вячеслав Борисович (3012) 41-56-06</t>
    </r>
  </si>
  <si>
    <t>Бурятское региональное отделение ПАО "Мегафон", 670000, г.Улан-Удэ, ул.Смолина, 54 Б, Руководитель направления по эксплуатации базовых станций А.А.Тимофеев, info03@megafon.ru</t>
  </si>
  <si>
    <t>Бесхозяйные сети, недействующие</t>
  </si>
  <si>
    <t>Муниципальное бюджетное  учреждение "Комбинат по благоустройству г. Улан-Удэ", 670045, г. Улан-Удэ, ул. Октябрьская, 50, тел.: 44-58-97, 44-56-59. Директор Мункуев Игорь Сергеевич, техотдел Клементьев Андрей Леонидович, 8-914-847-95-78</t>
  </si>
  <si>
    <t>Муниципальное бюджетное  учреждение "Комбинат по благоустройству г. Улан-Удэ", 670045, г. Улан-Удэ, ул. Октябрьская, 50, тел.: 44-58-97, 44-56-59. Директор Мункуев Игорь Сергеевич, техотдел Клементьев Андрей Леонидович, 8-914-847-95-79</t>
  </si>
  <si>
    <t>Филиал ОАО "РЖД",  Восточно-Сибирской железной дороги, Улан-Удэнская дистанция пути, ПЧ-ИССО цех № 10, 670034, г. Улан-Удэ, ул. Революции 1905 г., д. 25, тел.:28-29-96, 28-37-55 Начальник уч-ка производства ПЧ-ИССЩ Водолащенко Виталий Владимирович 8-9025-64-12-52; мастер 8950-391-23-75 (Александр Бурлаков В.), Семенов Александр Николаевич 8-9025-64-11-51</t>
  </si>
  <si>
    <t>670045, г. Улан-Удэ, ул. Трактовая. Д.26. Улан-Удэнская ТЭЦ-1 office@bursbyt.tgk-14.com тел.29-03-66 (гидротехнический участок), Роман Алексеевич и.о.гл.инж. 8-924-394-94-75</t>
  </si>
  <si>
    <t>Филиал ПАО "Россети" - Забайкальское ПМЭС, 670045, г. Улан-Удэ, ул. Ботаническая, д.35Б. Тел. (3012) 293-359, факс (3012) 293-388 Е-mail: adm@zbp.sibmes.ru       гл.инж.Абдулин Евгений Николаевич 29-32-70</t>
  </si>
  <si>
    <t xml:space="preserve">"Якоря не бросать!" - 2 шт. </t>
  </si>
  <si>
    <t>ГКУ "Управление региональных автомобильных дорог РБ", 670034, г. Улан-Удэ, ул. Революции 1905 г.,11а, тел/факс : 55-19-00, roadcom@govrb.ru, руководитель ГКУ "Бурятрегионавтодор" Петров Игорь Федорович</t>
  </si>
  <si>
    <t>Филиал ПАО "Россети Сибирь"-"Бурятэнерго" 670034, г.Улан-Удэ, пр.50-летия Октября, 28, тел. (3012) 34-43-59 Директор Козлов Сергей Юрьевич, info@ul.rosseti-sib.ru Замдиректора по тех.вопросам Перелыгин В.Н., Аюшеев Вячеслав Александрович тел. (3012) 344-261</t>
  </si>
  <si>
    <t>по V прорабскому участку Байкало - Селенгинского района водных путей и судоходства на навигацию 2026 года</t>
  </si>
  <si>
    <t>Перевальный -щиты белые</t>
  </si>
  <si>
    <t>Перевальный-щиты белые</t>
  </si>
  <si>
    <t>_________Шеин В. Г.</t>
  </si>
  <si>
    <t>Перевальный  - щиты белые</t>
  </si>
  <si>
    <t>Веха № 4 - красная</t>
  </si>
  <si>
    <t>Веха № 6 красная</t>
  </si>
  <si>
    <t xml:space="preserve">Веха № 3 - белая </t>
  </si>
  <si>
    <t>Веха № 5 - белая</t>
  </si>
  <si>
    <t>Веха № 8 - красная</t>
  </si>
  <si>
    <t>Веха № 7 -белая</t>
  </si>
  <si>
    <t>Веха № 9 -белая</t>
  </si>
  <si>
    <t>Веха № 13 -белая</t>
  </si>
  <si>
    <t>Веха № 17 -белая</t>
  </si>
  <si>
    <t>Веха № 19 -белая</t>
  </si>
  <si>
    <t xml:space="preserve">Веха №10- красная </t>
  </si>
  <si>
    <t>Веха № 12 красная</t>
  </si>
  <si>
    <t>Веха № 14 - красная</t>
  </si>
  <si>
    <t>Веха № 18 -красная</t>
  </si>
  <si>
    <t>Веха № 20 -красная</t>
  </si>
  <si>
    <t>Правый берег (затон), на искусственной дамбе</t>
  </si>
  <si>
    <r>
      <t xml:space="preserve">В соответствии с распоряжением Росморречфлота от 30.12.2025 № АТ-442-р, участки: Бар р.Селенга;  р. Селенга от устья (о. Байкал), до 154 км., по условиям обеспечения безопасности судоходства, является ВВП с гарантированными габаритами судовых ходов и с </t>
    </r>
    <r>
      <rPr>
        <b/>
        <sz val="12"/>
        <rFont val="Times New Roman"/>
        <family val="1"/>
        <charset val="204"/>
      </rPr>
      <t>неосвещаемой</t>
    </r>
    <r>
      <rPr>
        <sz val="12"/>
        <rFont val="Times New Roman"/>
        <family val="1"/>
        <charset val="204"/>
      </rPr>
      <t xml:space="preserve"> навигационной обстановкой (третья категория). С габаритами: - глубина 100 см., ширина 35 м., радиус R 170 м.   </t>
    </r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</si>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</sst>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/>
    <xf numFmtId="0" fontId="1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64" fontId="10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/>
    <xf numFmtId="164" fontId="13" fillId="2" borderId="1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4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49" fontId="0" fillId="0" borderId="0" xfId="0" applyNumberFormat="1"/>
    <xf numFmtId="49" fontId="9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wrapText="1"/>
    </xf>
    <xf numFmtId="0" fontId="6" fillId="0" borderId="0" xfId="0" applyFont="1"/>
    <xf numFmtId="164" fontId="8" fillId="2" borderId="5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8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4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Alignment="1"/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2" borderId="7" xfId="0" applyNumberFormat="1" applyFont="1" applyFill="1" applyBorder="1" applyAlignment="1">
      <alignment horizontal="center" vertical="center" wrapText="1"/>
    </xf>
    <xf numFmtId="164" fontId="17" fillId="2" borderId="5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4"/>
  <sheetViews>
    <sheetView view="pageBreakPreview" topLeftCell="A135" zoomScaleNormal="70" zoomScaleSheetLayoutView="100" zoomScalePageLayoutView="60" workbookViewId="0">
      <selection sqref="A1:E148"/>
    </sheetView>
  </sheetViews>
  <sheetFormatPr defaultRowHeight="15" x14ac:dyDescent="0.25"/>
  <cols>
    <col min="1" max="1" width="6.42578125" style="49" customWidth="1"/>
    <col min="2" max="2" width="24" customWidth="1"/>
    <col min="3" max="3" width="36.42578125" customWidth="1"/>
    <col min="4" max="4" width="46.42578125" customWidth="1"/>
    <col min="5" max="5" width="36.42578125" customWidth="1"/>
  </cols>
  <sheetData>
    <row r="2" spans="1:5" ht="20.100000000000001" customHeight="1" x14ac:dyDescent="0.3">
      <c r="A2" s="62"/>
      <c r="B2" s="62"/>
      <c r="C2" s="62"/>
      <c r="D2" s="62"/>
      <c r="E2" s="44" t="s">
        <v>103</v>
      </c>
    </row>
    <row r="3" spans="1:5" s="1" customFormat="1" ht="20.100000000000001" customHeight="1" x14ac:dyDescent="0.3">
      <c r="A3" s="63"/>
      <c r="B3" s="63"/>
      <c r="C3" s="63"/>
      <c r="D3" s="64"/>
      <c r="E3" s="45" t="s">
        <v>109</v>
      </c>
    </row>
    <row r="4" spans="1:5" s="1" customFormat="1" ht="20.100000000000001" customHeight="1" x14ac:dyDescent="0.3">
      <c r="A4" s="65"/>
      <c r="B4" s="65"/>
      <c r="C4" s="65"/>
      <c r="D4" s="65"/>
      <c r="E4" s="46" t="s">
        <v>135</v>
      </c>
    </row>
    <row r="5" spans="1:5" s="1" customFormat="1" ht="20.100000000000001" customHeight="1" x14ac:dyDescent="0.3">
      <c r="A5" s="65"/>
      <c r="B5" s="65"/>
      <c r="C5" s="65"/>
      <c r="D5" s="65"/>
      <c r="E5" s="13"/>
    </row>
    <row r="6" spans="1:5" s="3" customFormat="1" ht="20.100000000000001" customHeight="1" x14ac:dyDescent="0.25">
      <c r="A6" s="66" t="s">
        <v>1</v>
      </c>
      <c r="B6" s="66"/>
      <c r="C6" s="66"/>
      <c r="D6" s="67"/>
      <c r="E6" s="67"/>
    </row>
    <row r="7" spans="1:5" s="3" customFormat="1" ht="20.100000000000001" customHeight="1" x14ac:dyDescent="0.25">
      <c r="A7" s="68" t="s">
        <v>28</v>
      </c>
      <c r="B7" s="68"/>
      <c r="C7" s="68"/>
      <c r="D7" s="69"/>
      <c r="E7" s="69"/>
    </row>
    <row r="8" spans="1:5" s="3" customFormat="1" ht="20.100000000000001" customHeight="1" x14ac:dyDescent="0.25">
      <c r="A8" s="68" t="s">
        <v>132</v>
      </c>
      <c r="B8" s="68"/>
      <c r="C8" s="68"/>
      <c r="D8" s="70"/>
      <c r="E8" s="70"/>
    </row>
    <row r="9" spans="1:5" ht="28.5" customHeight="1" x14ac:dyDescent="0.25">
      <c r="C9" s="43"/>
    </row>
    <row r="10" spans="1:5" ht="24.95" customHeight="1" x14ac:dyDescent="0.25">
      <c r="A10" s="71" t="s">
        <v>0</v>
      </c>
      <c r="B10" s="73" t="s">
        <v>4</v>
      </c>
      <c r="C10" s="73" t="s">
        <v>22</v>
      </c>
      <c r="D10" s="73" t="s">
        <v>23</v>
      </c>
      <c r="E10" s="73" t="s">
        <v>24</v>
      </c>
    </row>
    <row r="11" spans="1:5" ht="44.25" customHeight="1" x14ac:dyDescent="0.25">
      <c r="A11" s="72"/>
      <c r="B11" s="74"/>
      <c r="C11" s="74"/>
      <c r="D11" s="74"/>
      <c r="E11" s="74"/>
    </row>
    <row r="12" spans="1:5" ht="18.75" customHeight="1" x14ac:dyDescent="0.25">
      <c r="A12" s="50">
        <v>1</v>
      </c>
      <c r="B12" s="19">
        <v>2</v>
      </c>
      <c r="C12" s="19">
        <v>3</v>
      </c>
      <c r="D12" s="19">
        <v>4</v>
      </c>
      <c r="E12" s="19">
        <v>5</v>
      </c>
    </row>
    <row r="13" spans="1:5" s="4" customFormat="1" ht="30" customHeight="1" x14ac:dyDescent="0.25">
      <c r="A13" s="51">
        <v>1</v>
      </c>
      <c r="B13" s="20" t="s">
        <v>29</v>
      </c>
      <c r="C13" s="47" t="s">
        <v>70</v>
      </c>
      <c r="D13" s="56" t="s">
        <v>153</v>
      </c>
      <c r="E13" s="22"/>
    </row>
    <row r="14" spans="1:5" s="4" customFormat="1" ht="30" customHeight="1" x14ac:dyDescent="0.25">
      <c r="A14" s="51">
        <v>2</v>
      </c>
      <c r="B14" s="20" t="s">
        <v>29</v>
      </c>
      <c r="C14" s="48" t="s">
        <v>71</v>
      </c>
      <c r="D14" s="57"/>
      <c r="E14" s="22"/>
    </row>
    <row r="15" spans="1:5" s="5" customFormat="1" ht="30" customHeight="1" x14ac:dyDescent="0.25">
      <c r="A15" s="51">
        <v>3</v>
      </c>
      <c r="B15" s="20" t="s">
        <v>29</v>
      </c>
      <c r="C15" s="48" t="s">
        <v>137</v>
      </c>
      <c r="D15" s="57"/>
      <c r="E15" s="22"/>
    </row>
    <row r="16" spans="1:5" s="5" customFormat="1" ht="30" customHeight="1" x14ac:dyDescent="0.25">
      <c r="A16" s="51">
        <v>4</v>
      </c>
      <c r="B16" s="20" t="s">
        <v>29</v>
      </c>
      <c r="C16" s="48" t="s">
        <v>138</v>
      </c>
      <c r="D16" s="57"/>
      <c r="E16" s="22"/>
    </row>
    <row r="17" spans="1:5" s="5" customFormat="1" ht="30" customHeight="1" x14ac:dyDescent="0.25">
      <c r="A17" s="51">
        <v>5</v>
      </c>
      <c r="B17" s="20" t="s">
        <v>29</v>
      </c>
      <c r="C17" s="47" t="s">
        <v>139</v>
      </c>
      <c r="D17" s="57"/>
      <c r="E17" s="22"/>
    </row>
    <row r="18" spans="1:5" s="5" customFormat="1" ht="30" customHeight="1" x14ac:dyDescent="0.25">
      <c r="A18" s="51">
        <v>6</v>
      </c>
      <c r="B18" s="20" t="s">
        <v>29</v>
      </c>
      <c r="C18" s="47" t="s">
        <v>140</v>
      </c>
      <c r="D18" s="57"/>
      <c r="E18" s="22"/>
    </row>
    <row r="19" spans="1:5" s="5" customFormat="1" ht="30" customHeight="1" x14ac:dyDescent="0.25">
      <c r="A19" s="51">
        <v>7</v>
      </c>
      <c r="B19" s="39" t="s">
        <v>29</v>
      </c>
      <c r="C19" s="48" t="s">
        <v>141</v>
      </c>
      <c r="D19" s="57"/>
      <c r="E19" s="22"/>
    </row>
    <row r="20" spans="1:5" s="5" customFormat="1" ht="30" customHeight="1" x14ac:dyDescent="0.25">
      <c r="A20" s="51">
        <v>8</v>
      </c>
      <c r="B20" s="22">
        <v>2</v>
      </c>
      <c r="C20" s="21" t="s">
        <v>26</v>
      </c>
      <c r="D20" s="57"/>
      <c r="E20" s="23" t="s">
        <v>31</v>
      </c>
    </row>
    <row r="21" spans="1:5" s="5" customFormat="1" ht="30" customHeight="1" x14ac:dyDescent="0.25">
      <c r="A21" s="51">
        <v>9</v>
      </c>
      <c r="B21" s="22">
        <v>3.1</v>
      </c>
      <c r="C21" s="21" t="s">
        <v>26</v>
      </c>
      <c r="D21" s="57"/>
      <c r="E21" s="23" t="s">
        <v>27</v>
      </c>
    </row>
    <row r="22" spans="1:5" s="5" customFormat="1" ht="30" customHeight="1" x14ac:dyDescent="0.25">
      <c r="A22" s="51">
        <v>10</v>
      </c>
      <c r="B22" s="55">
        <v>3</v>
      </c>
      <c r="C22" s="21" t="s">
        <v>26</v>
      </c>
      <c r="D22" s="57"/>
      <c r="E22" s="23" t="s">
        <v>31</v>
      </c>
    </row>
    <row r="23" spans="1:5" s="5" customFormat="1" ht="30" customHeight="1" x14ac:dyDescent="0.25">
      <c r="A23" s="51">
        <v>11</v>
      </c>
      <c r="B23" s="23">
        <v>3.8</v>
      </c>
      <c r="C23" s="21" t="s">
        <v>26</v>
      </c>
      <c r="D23" s="57"/>
      <c r="E23" s="23" t="s">
        <v>27</v>
      </c>
    </row>
    <row r="24" spans="1:5" s="5" customFormat="1" ht="30" customHeight="1" x14ac:dyDescent="0.25">
      <c r="A24" s="51">
        <v>12</v>
      </c>
      <c r="B24" s="23">
        <v>4.8</v>
      </c>
      <c r="C24" s="21" t="s">
        <v>26</v>
      </c>
      <c r="D24" s="57"/>
      <c r="E24" s="23" t="s">
        <v>31</v>
      </c>
    </row>
    <row r="25" spans="1:5" s="5" customFormat="1" ht="39" customHeight="1" x14ac:dyDescent="0.25">
      <c r="A25" s="51">
        <v>13</v>
      </c>
      <c r="B25" s="23">
        <v>5.9</v>
      </c>
      <c r="C25" s="21" t="s">
        <v>26</v>
      </c>
      <c r="D25" s="58"/>
      <c r="E25" s="23" t="s">
        <v>27</v>
      </c>
    </row>
    <row r="26" spans="1:5" s="5" customFormat="1" ht="30" customHeight="1" x14ac:dyDescent="0.25">
      <c r="A26" s="51">
        <v>14</v>
      </c>
      <c r="B26" s="23">
        <v>6.9</v>
      </c>
      <c r="C26" s="21" t="s">
        <v>26</v>
      </c>
      <c r="D26" s="21"/>
      <c r="E26" s="23" t="s">
        <v>31</v>
      </c>
    </row>
    <row r="27" spans="1:5" s="5" customFormat="1" ht="30" customHeight="1" x14ac:dyDescent="0.25">
      <c r="A27" s="51">
        <v>15</v>
      </c>
      <c r="B27" s="23">
        <v>7.8</v>
      </c>
      <c r="C27" s="21" t="s">
        <v>26</v>
      </c>
      <c r="D27" s="21"/>
      <c r="E27" s="23" t="s">
        <v>31</v>
      </c>
    </row>
    <row r="28" spans="1:5" s="5" customFormat="1" ht="30" customHeight="1" x14ac:dyDescent="0.25">
      <c r="A28" s="51">
        <v>16</v>
      </c>
      <c r="B28" s="23">
        <v>8.1</v>
      </c>
      <c r="C28" s="48" t="s">
        <v>147</v>
      </c>
      <c r="D28" s="21"/>
      <c r="E28" s="23"/>
    </row>
    <row r="29" spans="1:5" s="5" customFormat="1" ht="30" customHeight="1" x14ac:dyDescent="0.25">
      <c r="A29" s="51">
        <v>17</v>
      </c>
      <c r="B29" s="40">
        <v>8.5</v>
      </c>
      <c r="C29" s="48" t="s">
        <v>148</v>
      </c>
      <c r="D29" s="21"/>
      <c r="E29" s="23"/>
    </row>
    <row r="30" spans="1:5" s="5" customFormat="1" ht="30" customHeight="1" x14ac:dyDescent="0.25">
      <c r="A30" s="51">
        <v>18</v>
      </c>
      <c r="B30" s="23">
        <v>9.6999999999999993</v>
      </c>
      <c r="C30" s="21" t="s">
        <v>26</v>
      </c>
      <c r="D30" s="21"/>
      <c r="E30" s="23" t="s">
        <v>27</v>
      </c>
    </row>
    <row r="31" spans="1:5" s="5" customFormat="1" ht="36" customHeight="1" x14ac:dyDescent="0.25">
      <c r="A31" s="51">
        <v>19</v>
      </c>
      <c r="B31" s="23">
        <v>9.8000000000000007</v>
      </c>
      <c r="C31" s="21" t="s">
        <v>30</v>
      </c>
      <c r="D31" s="21"/>
      <c r="E31" s="23" t="s">
        <v>79</v>
      </c>
    </row>
    <row r="32" spans="1:5" s="5" customFormat="1" ht="39" customHeight="1" x14ac:dyDescent="0.25">
      <c r="A32" s="51">
        <v>20</v>
      </c>
      <c r="B32" s="23">
        <v>11.1</v>
      </c>
      <c r="C32" s="21" t="s">
        <v>30</v>
      </c>
      <c r="D32" s="21"/>
      <c r="E32" s="23" t="s">
        <v>80</v>
      </c>
    </row>
    <row r="33" spans="1:5" s="5" customFormat="1" ht="36.75" customHeight="1" x14ac:dyDescent="0.25">
      <c r="A33" s="51">
        <v>21</v>
      </c>
      <c r="B33" s="23">
        <v>15.5</v>
      </c>
      <c r="C33" s="21" t="s">
        <v>136</v>
      </c>
      <c r="D33" s="21"/>
      <c r="E33" s="23" t="s">
        <v>81</v>
      </c>
    </row>
    <row r="34" spans="1:5" s="5" customFormat="1" ht="30" customHeight="1" x14ac:dyDescent="0.25">
      <c r="A34" s="51">
        <v>22</v>
      </c>
      <c r="B34" s="23">
        <v>16.100000000000001</v>
      </c>
      <c r="C34" s="21" t="s">
        <v>26</v>
      </c>
      <c r="D34" s="21"/>
      <c r="E34" s="23" t="s">
        <v>27</v>
      </c>
    </row>
    <row r="35" spans="1:5" s="5" customFormat="1" ht="30" customHeight="1" x14ac:dyDescent="0.25">
      <c r="A35" s="51">
        <v>23</v>
      </c>
      <c r="B35" s="23">
        <v>17.100000000000001</v>
      </c>
      <c r="C35" s="21" t="s">
        <v>30</v>
      </c>
      <c r="D35" s="24"/>
      <c r="E35" s="23" t="s">
        <v>31</v>
      </c>
    </row>
    <row r="36" spans="1:5" s="5" customFormat="1" ht="30" customHeight="1" x14ac:dyDescent="0.25">
      <c r="A36" s="51">
        <v>24</v>
      </c>
      <c r="B36" s="23">
        <v>18.100000000000001</v>
      </c>
      <c r="C36" s="21" t="s">
        <v>26</v>
      </c>
      <c r="D36" s="24"/>
      <c r="E36" s="23" t="s">
        <v>27</v>
      </c>
    </row>
    <row r="37" spans="1:5" s="5" customFormat="1" ht="30" customHeight="1" x14ac:dyDescent="0.25">
      <c r="A37" s="51">
        <v>25</v>
      </c>
      <c r="B37" s="23">
        <v>19.899999999999999</v>
      </c>
      <c r="C37" s="21" t="s">
        <v>26</v>
      </c>
      <c r="D37" s="24"/>
      <c r="E37" s="23" t="s">
        <v>27</v>
      </c>
    </row>
    <row r="38" spans="1:5" s="5" customFormat="1" ht="30" customHeight="1" x14ac:dyDescent="0.25">
      <c r="A38" s="51">
        <v>26</v>
      </c>
      <c r="B38" s="22">
        <v>20</v>
      </c>
      <c r="C38" s="21" t="s">
        <v>133</v>
      </c>
      <c r="D38" s="24"/>
      <c r="E38" s="23" t="s">
        <v>31</v>
      </c>
    </row>
    <row r="39" spans="1:5" s="5" customFormat="1" ht="30" customHeight="1" x14ac:dyDescent="0.25">
      <c r="A39" s="51">
        <v>27</v>
      </c>
      <c r="B39" s="23">
        <v>20.399999999999999</v>
      </c>
      <c r="C39" s="21" t="s">
        <v>134</v>
      </c>
      <c r="D39" s="24"/>
      <c r="E39" s="23" t="s">
        <v>31</v>
      </c>
    </row>
    <row r="40" spans="1:5" s="5" customFormat="1" ht="30" customHeight="1" x14ac:dyDescent="0.25">
      <c r="A40" s="51">
        <v>28</v>
      </c>
      <c r="B40" s="23">
        <v>20.8</v>
      </c>
      <c r="C40" s="21" t="s">
        <v>133</v>
      </c>
      <c r="D40" s="24"/>
      <c r="E40" s="23" t="s">
        <v>31</v>
      </c>
    </row>
    <row r="41" spans="1:5" s="5" customFormat="1" ht="30" customHeight="1" x14ac:dyDescent="0.25">
      <c r="A41" s="51">
        <v>29</v>
      </c>
      <c r="B41" s="23">
        <v>22.5</v>
      </c>
      <c r="C41" s="21" t="s">
        <v>82</v>
      </c>
      <c r="D41" s="24"/>
      <c r="E41" s="23" t="s">
        <v>27</v>
      </c>
    </row>
    <row r="42" spans="1:5" s="5" customFormat="1" ht="30" customHeight="1" x14ac:dyDescent="0.25">
      <c r="A42" s="51">
        <v>30</v>
      </c>
      <c r="B42" s="22">
        <v>23.9</v>
      </c>
      <c r="C42" s="21" t="s">
        <v>83</v>
      </c>
      <c r="D42" s="24"/>
      <c r="E42" s="23" t="s">
        <v>31</v>
      </c>
    </row>
    <row r="43" spans="1:5" s="5" customFormat="1" ht="30" customHeight="1" x14ac:dyDescent="0.25">
      <c r="A43" s="51">
        <v>31</v>
      </c>
      <c r="B43" s="23">
        <v>24.9</v>
      </c>
      <c r="C43" s="21" t="s">
        <v>30</v>
      </c>
      <c r="D43" s="24"/>
      <c r="E43" s="23" t="s">
        <v>27</v>
      </c>
    </row>
    <row r="44" spans="1:5" s="5" customFormat="1" ht="30" customHeight="1" x14ac:dyDescent="0.25">
      <c r="A44" s="51">
        <v>32</v>
      </c>
      <c r="B44" s="22">
        <v>25</v>
      </c>
      <c r="C44" s="48" t="s">
        <v>149</v>
      </c>
      <c r="D44" s="24"/>
      <c r="E44" s="23"/>
    </row>
    <row r="45" spans="1:5" s="5" customFormat="1" ht="30" customHeight="1" x14ac:dyDescent="0.25">
      <c r="A45" s="51">
        <v>33</v>
      </c>
      <c r="B45" s="22">
        <v>25</v>
      </c>
      <c r="C45" s="47" t="s">
        <v>142</v>
      </c>
      <c r="D45" s="24"/>
      <c r="E45" s="23"/>
    </row>
    <row r="46" spans="1:5" s="5" customFormat="1" ht="30" customHeight="1" x14ac:dyDescent="0.25">
      <c r="A46" s="51">
        <v>34</v>
      </c>
      <c r="B46" s="23">
        <v>25.7</v>
      </c>
      <c r="C46" s="21" t="s">
        <v>26</v>
      </c>
      <c r="D46" s="24"/>
      <c r="E46" s="23" t="s">
        <v>31</v>
      </c>
    </row>
    <row r="47" spans="1:5" s="5" customFormat="1" ht="30" customHeight="1" x14ac:dyDescent="0.25">
      <c r="A47" s="51">
        <v>35</v>
      </c>
      <c r="B47" s="23">
        <v>26.7</v>
      </c>
      <c r="C47" s="21" t="s">
        <v>30</v>
      </c>
      <c r="D47" s="24"/>
      <c r="E47" s="23" t="s">
        <v>31</v>
      </c>
    </row>
    <row r="48" spans="1:5" s="5" customFormat="1" ht="30" customHeight="1" x14ac:dyDescent="0.25">
      <c r="A48" s="51">
        <v>36</v>
      </c>
      <c r="B48" s="23">
        <v>27.5</v>
      </c>
      <c r="C48" s="21" t="s">
        <v>30</v>
      </c>
      <c r="D48" s="24"/>
      <c r="E48" s="23" t="s">
        <v>27</v>
      </c>
    </row>
    <row r="49" spans="1:5" s="5" customFormat="1" ht="30" customHeight="1" x14ac:dyDescent="0.25">
      <c r="A49" s="51">
        <v>37</v>
      </c>
      <c r="B49" s="23">
        <v>27.7</v>
      </c>
      <c r="C49" s="21" t="s">
        <v>82</v>
      </c>
      <c r="D49" s="24"/>
      <c r="E49" s="23" t="s">
        <v>27</v>
      </c>
    </row>
    <row r="50" spans="1:5" s="5" customFormat="1" ht="30" customHeight="1" x14ac:dyDescent="0.25">
      <c r="A50" s="51">
        <v>38</v>
      </c>
      <c r="B50" s="22">
        <v>29.1</v>
      </c>
      <c r="C50" s="21" t="s">
        <v>26</v>
      </c>
      <c r="D50" s="24"/>
      <c r="E50" s="23" t="s">
        <v>31</v>
      </c>
    </row>
    <row r="51" spans="1:5" s="5" customFormat="1" ht="30" customHeight="1" x14ac:dyDescent="0.25">
      <c r="A51" s="51">
        <v>39</v>
      </c>
      <c r="B51" s="22">
        <v>30.3</v>
      </c>
      <c r="C51" s="21" t="s">
        <v>30</v>
      </c>
      <c r="D51" s="24"/>
      <c r="E51" s="23" t="s">
        <v>27</v>
      </c>
    </row>
    <row r="52" spans="1:5" s="5" customFormat="1" ht="30" customHeight="1" x14ac:dyDescent="0.25">
      <c r="A52" s="51">
        <v>40</v>
      </c>
      <c r="B52" s="23">
        <v>30.7</v>
      </c>
      <c r="C52" s="21" t="s">
        <v>82</v>
      </c>
      <c r="D52" s="24"/>
      <c r="E52" s="23" t="s">
        <v>27</v>
      </c>
    </row>
    <row r="53" spans="1:5" s="5" customFormat="1" ht="30" customHeight="1" x14ac:dyDescent="0.25">
      <c r="A53" s="51">
        <v>41</v>
      </c>
      <c r="B53" s="22">
        <v>31.9</v>
      </c>
      <c r="C53" s="21" t="s">
        <v>26</v>
      </c>
      <c r="D53" s="24"/>
      <c r="E53" s="23" t="s">
        <v>31</v>
      </c>
    </row>
    <row r="54" spans="1:5" s="5" customFormat="1" ht="30" customHeight="1" x14ac:dyDescent="0.25">
      <c r="A54" s="51">
        <v>42</v>
      </c>
      <c r="B54" s="23">
        <v>33.5</v>
      </c>
      <c r="C54" s="21" t="s">
        <v>30</v>
      </c>
      <c r="D54" s="24"/>
      <c r="E54" s="23" t="s">
        <v>110</v>
      </c>
    </row>
    <row r="55" spans="1:5" s="5" customFormat="1" ht="30" customHeight="1" x14ac:dyDescent="0.25">
      <c r="A55" s="51">
        <v>43</v>
      </c>
      <c r="B55" s="23">
        <v>34.200000000000003</v>
      </c>
      <c r="C55" s="21" t="s">
        <v>30</v>
      </c>
      <c r="D55" s="24"/>
      <c r="E55" s="23" t="s">
        <v>110</v>
      </c>
    </row>
    <row r="56" spans="1:5" s="5" customFormat="1" ht="30" customHeight="1" x14ac:dyDescent="0.25">
      <c r="A56" s="51">
        <v>44</v>
      </c>
      <c r="B56" s="23">
        <v>35.700000000000003</v>
      </c>
      <c r="C56" s="21" t="s">
        <v>26</v>
      </c>
      <c r="D56" s="24"/>
      <c r="E56" s="23" t="s">
        <v>31</v>
      </c>
    </row>
    <row r="57" spans="1:5" s="5" customFormat="1" ht="30" customHeight="1" x14ac:dyDescent="0.25">
      <c r="A57" s="51">
        <v>45</v>
      </c>
      <c r="B57" s="23">
        <v>36.700000000000003</v>
      </c>
      <c r="C57" s="21" t="s">
        <v>26</v>
      </c>
      <c r="D57" s="24"/>
      <c r="E57" s="23" t="s">
        <v>31</v>
      </c>
    </row>
    <row r="58" spans="1:5" s="5" customFormat="1" ht="30" customHeight="1" x14ac:dyDescent="0.25">
      <c r="A58" s="51">
        <v>46</v>
      </c>
      <c r="B58" s="22">
        <v>37</v>
      </c>
      <c r="C58" s="47" t="s">
        <v>143</v>
      </c>
      <c r="D58" s="24"/>
      <c r="E58" s="23"/>
    </row>
    <row r="59" spans="1:5" s="5" customFormat="1" ht="36" customHeight="1" x14ac:dyDescent="0.25">
      <c r="A59" s="51">
        <v>47</v>
      </c>
      <c r="B59" s="23">
        <v>39.5</v>
      </c>
      <c r="C59" s="21" t="s">
        <v>30</v>
      </c>
      <c r="D59" s="24"/>
      <c r="E59" s="23" t="s">
        <v>84</v>
      </c>
    </row>
    <row r="60" spans="1:5" s="5" customFormat="1" ht="30" customHeight="1" x14ac:dyDescent="0.25">
      <c r="A60" s="51">
        <v>48</v>
      </c>
      <c r="B60" s="23">
        <v>39.799999999999997</v>
      </c>
      <c r="C60" s="21" t="s">
        <v>30</v>
      </c>
      <c r="D60" s="24"/>
      <c r="E60" s="23" t="s">
        <v>31</v>
      </c>
    </row>
    <row r="61" spans="1:5" s="5" customFormat="1" ht="30" customHeight="1" x14ac:dyDescent="0.25">
      <c r="A61" s="51">
        <v>49</v>
      </c>
      <c r="B61" s="22">
        <v>42</v>
      </c>
      <c r="C61" s="21" t="s">
        <v>30</v>
      </c>
      <c r="D61" s="24"/>
      <c r="E61" s="23" t="s">
        <v>27</v>
      </c>
    </row>
    <row r="62" spans="1:5" s="5" customFormat="1" ht="30" customHeight="1" x14ac:dyDescent="0.25">
      <c r="A62" s="51" t="s">
        <v>154</v>
      </c>
      <c r="B62" s="23">
        <v>44.5</v>
      </c>
      <c r="C62" s="21" t="s">
        <v>26</v>
      </c>
      <c r="D62" s="24"/>
      <c r="E62" s="23" t="s">
        <v>31</v>
      </c>
    </row>
    <row r="63" spans="1:5" s="5" customFormat="1" ht="30" customHeight="1" x14ac:dyDescent="0.25">
      <c r="A63" s="51" t="s">
        <v>155</v>
      </c>
      <c r="B63" s="22">
        <v>45.1</v>
      </c>
      <c r="C63" s="21" t="s">
        <v>30</v>
      </c>
      <c r="D63" s="24"/>
      <c r="E63" s="23" t="s">
        <v>31</v>
      </c>
    </row>
    <row r="64" spans="1:5" s="5" customFormat="1" ht="36.75" customHeight="1" x14ac:dyDescent="0.25">
      <c r="A64" s="51">
        <v>52</v>
      </c>
      <c r="B64" s="22">
        <v>45.3</v>
      </c>
      <c r="C64" s="48" t="s">
        <v>107</v>
      </c>
      <c r="D64" s="24"/>
      <c r="E64" s="23"/>
    </row>
    <row r="65" spans="1:5" s="5" customFormat="1" ht="36" customHeight="1" x14ac:dyDescent="0.25">
      <c r="A65" s="51">
        <v>53</v>
      </c>
      <c r="B65" s="23">
        <v>45.7</v>
      </c>
      <c r="C65" s="48" t="s">
        <v>150</v>
      </c>
      <c r="D65" s="24"/>
      <c r="E65" s="23"/>
    </row>
    <row r="66" spans="1:5" s="5" customFormat="1" ht="36" customHeight="1" x14ac:dyDescent="0.25">
      <c r="A66" s="51">
        <v>54</v>
      </c>
      <c r="B66" s="23">
        <v>45.8</v>
      </c>
      <c r="C66" s="21" t="s">
        <v>26</v>
      </c>
      <c r="D66" s="24"/>
      <c r="E66" s="23" t="s">
        <v>27</v>
      </c>
    </row>
    <row r="67" spans="1:5" s="5" customFormat="1" ht="30" customHeight="1" x14ac:dyDescent="0.25">
      <c r="A67" s="51">
        <v>55</v>
      </c>
      <c r="B67" s="22">
        <v>46.8</v>
      </c>
      <c r="C67" s="21" t="s">
        <v>30</v>
      </c>
      <c r="D67" s="24"/>
      <c r="E67" s="23" t="s">
        <v>31</v>
      </c>
    </row>
    <row r="68" spans="1:5" s="5" customFormat="1" ht="30" customHeight="1" x14ac:dyDescent="0.25">
      <c r="A68" s="51">
        <v>56</v>
      </c>
      <c r="B68" s="22">
        <v>47.8</v>
      </c>
      <c r="C68" s="21" t="s">
        <v>26</v>
      </c>
      <c r="D68" s="24"/>
      <c r="E68" s="23" t="s">
        <v>27</v>
      </c>
    </row>
    <row r="69" spans="1:5" s="5" customFormat="1" ht="30" customHeight="1" x14ac:dyDescent="0.25">
      <c r="A69" s="51">
        <v>57</v>
      </c>
      <c r="B69" s="22">
        <v>48.6</v>
      </c>
      <c r="C69" s="21" t="s">
        <v>30</v>
      </c>
      <c r="D69" s="24"/>
      <c r="E69" s="23" t="s">
        <v>31</v>
      </c>
    </row>
    <row r="70" spans="1:5" s="5" customFormat="1" ht="30" customHeight="1" x14ac:dyDescent="0.25">
      <c r="A70" s="51">
        <v>58</v>
      </c>
      <c r="B70" s="23">
        <v>49.5</v>
      </c>
      <c r="C70" s="21" t="s">
        <v>30</v>
      </c>
      <c r="D70" s="24"/>
      <c r="E70" s="23" t="s">
        <v>27</v>
      </c>
    </row>
    <row r="71" spans="1:5" s="5" customFormat="1" ht="30" customHeight="1" x14ac:dyDescent="0.25">
      <c r="A71" s="51">
        <v>59</v>
      </c>
      <c r="B71" s="23">
        <v>50.2</v>
      </c>
      <c r="C71" s="21" t="s">
        <v>30</v>
      </c>
      <c r="D71" s="24"/>
      <c r="E71" s="23" t="s">
        <v>31</v>
      </c>
    </row>
    <row r="72" spans="1:5" s="5" customFormat="1" ht="30" customHeight="1" x14ac:dyDescent="0.25">
      <c r="A72" s="51">
        <v>60</v>
      </c>
      <c r="B72" s="23">
        <v>51.1</v>
      </c>
      <c r="C72" s="21" t="s">
        <v>30</v>
      </c>
      <c r="D72" s="24"/>
      <c r="E72" s="23" t="s">
        <v>27</v>
      </c>
    </row>
    <row r="73" spans="1:5" s="5" customFormat="1" ht="30" customHeight="1" x14ac:dyDescent="0.25">
      <c r="A73" s="51">
        <f>A72+1</f>
        <v>61</v>
      </c>
      <c r="B73" s="23">
        <v>52.4</v>
      </c>
      <c r="C73" s="21" t="s">
        <v>30</v>
      </c>
      <c r="D73" s="24"/>
      <c r="E73" s="23" t="s">
        <v>31</v>
      </c>
    </row>
    <row r="74" spans="1:5" s="5" customFormat="1" ht="30" customHeight="1" x14ac:dyDescent="0.25">
      <c r="A74" s="51">
        <v>62</v>
      </c>
      <c r="B74" s="23">
        <v>53.1</v>
      </c>
      <c r="C74" s="21" t="s">
        <v>26</v>
      </c>
      <c r="D74" s="24"/>
      <c r="E74" s="23" t="s">
        <v>27</v>
      </c>
    </row>
    <row r="75" spans="1:5" s="5" customFormat="1" ht="30" customHeight="1" x14ac:dyDescent="0.25">
      <c r="A75" s="51">
        <v>63</v>
      </c>
      <c r="B75" s="23">
        <v>54.5</v>
      </c>
      <c r="C75" s="21" t="s">
        <v>30</v>
      </c>
      <c r="D75" s="24"/>
      <c r="E75" s="23" t="s">
        <v>31</v>
      </c>
    </row>
    <row r="76" spans="1:5" s="5" customFormat="1" ht="30" customHeight="1" x14ac:dyDescent="0.25">
      <c r="A76" s="51">
        <v>64</v>
      </c>
      <c r="B76" s="23">
        <v>55.1</v>
      </c>
      <c r="C76" s="21" t="s">
        <v>30</v>
      </c>
      <c r="D76" s="24"/>
      <c r="E76" s="23" t="s">
        <v>31</v>
      </c>
    </row>
    <row r="77" spans="1:5" s="5" customFormat="1" ht="30" customHeight="1" x14ac:dyDescent="0.25">
      <c r="A77" s="51">
        <v>65</v>
      </c>
      <c r="B77" s="23">
        <v>56.1</v>
      </c>
      <c r="C77" s="21" t="s">
        <v>26</v>
      </c>
      <c r="D77" s="24"/>
      <c r="E77" s="23" t="s">
        <v>27</v>
      </c>
    </row>
    <row r="78" spans="1:5" s="5" customFormat="1" ht="30" customHeight="1" x14ac:dyDescent="0.25">
      <c r="A78" s="51">
        <v>66</v>
      </c>
      <c r="B78" s="23">
        <v>58.1</v>
      </c>
      <c r="C78" s="21" t="s">
        <v>30</v>
      </c>
      <c r="D78" s="24"/>
      <c r="E78" s="23" t="s">
        <v>31</v>
      </c>
    </row>
    <row r="79" spans="1:5" s="5" customFormat="1" ht="30" customHeight="1" x14ac:dyDescent="0.25">
      <c r="A79" s="51">
        <v>67</v>
      </c>
      <c r="B79" s="23">
        <v>59.5</v>
      </c>
      <c r="C79" s="21" t="s">
        <v>30</v>
      </c>
      <c r="D79" s="24"/>
      <c r="E79" s="23" t="s">
        <v>27</v>
      </c>
    </row>
    <row r="80" spans="1:5" s="5" customFormat="1" ht="30" customHeight="1" x14ac:dyDescent="0.25">
      <c r="A80" s="51">
        <v>68</v>
      </c>
      <c r="B80" s="22">
        <v>61</v>
      </c>
      <c r="C80" s="21" t="s">
        <v>30</v>
      </c>
      <c r="D80" s="24"/>
      <c r="E80" s="23" t="s">
        <v>31</v>
      </c>
    </row>
    <row r="81" spans="1:5" s="5" customFormat="1" ht="30" customHeight="1" x14ac:dyDescent="0.25">
      <c r="A81" s="51">
        <v>69</v>
      </c>
      <c r="B81" s="22">
        <v>61.8</v>
      </c>
      <c r="C81" s="21" t="s">
        <v>26</v>
      </c>
      <c r="D81" s="24"/>
      <c r="E81" s="23" t="s">
        <v>31</v>
      </c>
    </row>
    <row r="82" spans="1:5" s="5" customFormat="1" ht="30" customHeight="1" x14ac:dyDescent="0.25">
      <c r="A82" s="51">
        <v>70</v>
      </c>
      <c r="B82" s="23">
        <v>62.2</v>
      </c>
      <c r="C82" s="21" t="s">
        <v>30</v>
      </c>
      <c r="D82" s="24"/>
      <c r="E82" s="23" t="s">
        <v>27</v>
      </c>
    </row>
    <row r="83" spans="1:5" s="5" customFormat="1" ht="30" customHeight="1" x14ac:dyDescent="0.25">
      <c r="A83" s="51">
        <v>71</v>
      </c>
      <c r="B83" s="23">
        <v>62.7</v>
      </c>
      <c r="C83" s="21" t="s">
        <v>136</v>
      </c>
      <c r="D83" s="24"/>
      <c r="E83" s="23" t="s">
        <v>27</v>
      </c>
    </row>
    <row r="84" spans="1:5" s="5" customFormat="1" ht="30" customHeight="1" x14ac:dyDescent="0.25">
      <c r="A84" s="51">
        <v>72</v>
      </c>
      <c r="B84" s="23">
        <v>63.9</v>
      </c>
      <c r="C84" s="21" t="s">
        <v>26</v>
      </c>
      <c r="D84" s="24"/>
      <c r="E84" s="23" t="s">
        <v>31</v>
      </c>
    </row>
    <row r="85" spans="1:5" s="5" customFormat="1" ht="30" customHeight="1" x14ac:dyDescent="0.25">
      <c r="A85" s="51">
        <f t="shared" ref="A85" si="0">A84+1</f>
        <v>73</v>
      </c>
      <c r="B85" s="23">
        <v>64.5</v>
      </c>
      <c r="C85" s="21" t="s">
        <v>26</v>
      </c>
      <c r="D85" s="24"/>
      <c r="E85" s="23" t="s">
        <v>31</v>
      </c>
    </row>
    <row r="86" spans="1:5" s="5" customFormat="1" ht="30" customHeight="1" x14ac:dyDescent="0.25">
      <c r="A86" s="51">
        <f>A85+1</f>
        <v>74</v>
      </c>
      <c r="B86" s="23">
        <v>66.400000000000006</v>
      </c>
      <c r="C86" s="21" t="s">
        <v>26</v>
      </c>
      <c r="D86" s="24"/>
      <c r="E86" s="23" t="s">
        <v>27</v>
      </c>
    </row>
    <row r="87" spans="1:5" s="5" customFormat="1" ht="30" customHeight="1" x14ac:dyDescent="0.25">
      <c r="A87" s="51">
        <f>A86+1</f>
        <v>75</v>
      </c>
      <c r="B87" s="22">
        <v>67</v>
      </c>
      <c r="C87" s="47" t="s">
        <v>105</v>
      </c>
      <c r="D87" s="24"/>
      <c r="E87" s="23"/>
    </row>
    <row r="88" spans="1:5" s="5" customFormat="1" ht="30" customHeight="1" x14ac:dyDescent="0.25">
      <c r="A88" s="51">
        <f>A87+1</f>
        <v>76</v>
      </c>
      <c r="B88" s="23">
        <v>67.5</v>
      </c>
      <c r="C88" s="21" t="s">
        <v>30</v>
      </c>
      <c r="D88" s="24"/>
      <c r="E88" s="23" t="s">
        <v>27</v>
      </c>
    </row>
    <row r="89" spans="1:5" s="5" customFormat="1" ht="30" customHeight="1" x14ac:dyDescent="0.25">
      <c r="A89" s="51">
        <f t="shared" ref="A89:A91" si="1">A88+1</f>
        <v>77</v>
      </c>
      <c r="B89" s="22">
        <v>68</v>
      </c>
      <c r="C89" s="21" t="s">
        <v>30</v>
      </c>
      <c r="D89" s="24"/>
      <c r="E89" s="23" t="s">
        <v>27</v>
      </c>
    </row>
    <row r="90" spans="1:5" s="5" customFormat="1" ht="30" customHeight="1" x14ac:dyDescent="0.25">
      <c r="A90" s="51">
        <f t="shared" si="1"/>
        <v>78</v>
      </c>
      <c r="B90" s="23">
        <v>68.7</v>
      </c>
      <c r="C90" s="21" t="s">
        <v>30</v>
      </c>
      <c r="D90" s="24"/>
      <c r="E90" s="23" t="s">
        <v>27</v>
      </c>
    </row>
    <row r="91" spans="1:5" s="5" customFormat="1" ht="30" customHeight="1" x14ac:dyDescent="0.25">
      <c r="A91" s="51">
        <f t="shared" si="1"/>
        <v>79</v>
      </c>
      <c r="B91" s="23">
        <v>69.900000000000006</v>
      </c>
      <c r="C91" s="21" t="s">
        <v>30</v>
      </c>
      <c r="D91" s="24"/>
      <c r="E91" s="23" t="s">
        <v>31</v>
      </c>
    </row>
    <row r="92" spans="1:5" s="5" customFormat="1" ht="30" customHeight="1" x14ac:dyDescent="0.25">
      <c r="A92" s="51">
        <f>A91+1</f>
        <v>80</v>
      </c>
      <c r="B92" s="22">
        <v>71.2</v>
      </c>
      <c r="C92" s="21" t="s">
        <v>30</v>
      </c>
      <c r="D92" s="24"/>
      <c r="E92" s="25" t="s">
        <v>27</v>
      </c>
    </row>
    <row r="93" spans="1:5" s="5" customFormat="1" ht="30" customHeight="1" x14ac:dyDescent="0.25">
      <c r="A93" s="51">
        <f>A92+1</f>
        <v>81</v>
      </c>
      <c r="B93" s="23">
        <v>72.900000000000006</v>
      </c>
      <c r="C93" s="21" t="s">
        <v>30</v>
      </c>
      <c r="D93" s="24"/>
      <c r="E93" s="23" t="s">
        <v>27</v>
      </c>
    </row>
    <row r="94" spans="1:5" s="5" customFormat="1" ht="30" customHeight="1" x14ac:dyDescent="0.25">
      <c r="A94" s="51">
        <f t="shared" ref="A94" si="2">A93+1</f>
        <v>82</v>
      </c>
      <c r="B94" s="22">
        <v>74</v>
      </c>
      <c r="C94" s="21" t="s">
        <v>82</v>
      </c>
      <c r="D94" s="24"/>
      <c r="E94" s="23" t="s">
        <v>31</v>
      </c>
    </row>
    <row r="95" spans="1:5" s="5" customFormat="1" ht="30" customHeight="1" x14ac:dyDescent="0.25">
      <c r="A95" s="51">
        <f>A94+1</f>
        <v>83</v>
      </c>
      <c r="B95" s="22">
        <v>75.8</v>
      </c>
      <c r="C95" s="21" t="s">
        <v>26</v>
      </c>
      <c r="D95" s="24"/>
      <c r="E95" s="23" t="s">
        <v>31</v>
      </c>
    </row>
    <row r="96" spans="1:5" s="5" customFormat="1" ht="30" customHeight="1" x14ac:dyDescent="0.25">
      <c r="A96" s="51">
        <f>A95+1</f>
        <v>84</v>
      </c>
      <c r="B96" s="23">
        <v>76.7</v>
      </c>
      <c r="C96" s="21" t="s">
        <v>30</v>
      </c>
      <c r="D96" s="24"/>
      <c r="E96" s="23" t="s">
        <v>27</v>
      </c>
    </row>
    <row r="97" spans="1:5" s="5" customFormat="1" ht="30" customHeight="1" x14ac:dyDescent="0.25">
      <c r="A97" s="51">
        <f t="shared" ref="A97:A98" si="3">A96+1</f>
        <v>85</v>
      </c>
      <c r="B97" s="23">
        <v>77.900000000000006</v>
      </c>
      <c r="C97" s="21" t="s">
        <v>30</v>
      </c>
      <c r="D97" s="24"/>
      <c r="E97" s="23" t="s">
        <v>31</v>
      </c>
    </row>
    <row r="98" spans="1:5" s="5" customFormat="1" ht="30" customHeight="1" x14ac:dyDescent="0.25">
      <c r="A98" s="51">
        <f t="shared" si="3"/>
        <v>86</v>
      </c>
      <c r="B98" s="23">
        <v>79.099999999999994</v>
      </c>
      <c r="C98" s="21" t="s">
        <v>30</v>
      </c>
      <c r="D98" s="24"/>
      <c r="E98" s="23" t="s">
        <v>31</v>
      </c>
    </row>
    <row r="99" spans="1:5" s="5" customFormat="1" ht="30" customHeight="1" x14ac:dyDescent="0.25">
      <c r="A99" s="51">
        <f>A98+1</f>
        <v>87</v>
      </c>
      <c r="B99" s="23">
        <v>79.900000000000006</v>
      </c>
      <c r="C99" s="47" t="s">
        <v>144</v>
      </c>
      <c r="D99" s="24"/>
      <c r="E99" s="23"/>
    </row>
    <row r="100" spans="1:5" s="5" customFormat="1" ht="30" customHeight="1" x14ac:dyDescent="0.25">
      <c r="A100" s="51">
        <f>A99+1</f>
        <v>88</v>
      </c>
      <c r="B100" s="23">
        <v>79.900000000000006</v>
      </c>
      <c r="C100" s="48" t="s">
        <v>151</v>
      </c>
      <c r="D100" s="24"/>
      <c r="E100" s="23"/>
    </row>
    <row r="101" spans="1:5" s="5" customFormat="1" ht="30" customHeight="1" x14ac:dyDescent="0.25">
      <c r="A101" s="51">
        <f t="shared" ref="A101:A105" si="4">A100+1</f>
        <v>89</v>
      </c>
      <c r="B101" s="23">
        <v>80.400000000000006</v>
      </c>
      <c r="C101" s="21" t="s">
        <v>30</v>
      </c>
      <c r="D101" s="24"/>
      <c r="E101" s="23" t="s">
        <v>27</v>
      </c>
    </row>
    <row r="102" spans="1:5" s="5" customFormat="1" ht="30" customHeight="1" x14ac:dyDescent="0.25">
      <c r="A102" s="51">
        <f t="shared" si="4"/>
        <v>90</v>
      </c>
      <c r="B102" s="23">
        <v>81.5</v>
      </c>
      <c r="C102" s="47" t="s">
        <v>106</v>
      </c>
      <c r="D102" s="24"/>
      <c r="E102" s="23"/>
    </row>
    <row r="103" spans="1:5" s="5" customFormat="1" ht="36.75" customHeight="1" x14ac:dyDescent="0.25">
      <c r="A103" s="51">
        <f t="shared" si="4"/>
        <v>91</v>
      </c>
      <c r="B103" s="23">
        <v>83.4</v>
      </c>
      <c r="C103" s="21" t="s">
        <v>30</v>
      </c>
      <c r="D103" s="24"/>
      <c r="E103" s="23" t="s">
        <v>85</v>
      </c>
    </row>
    <row r="104" spans="1:5" s="5" customFormat="1" ht="36.75" customHeight="1" x14ac:dyDescent="0.25">
      <c r="A104" s="51">
        <f t="shared" si="4"/>
        <v>92</v>
      </c>
      <c r="B104" s="23">
        <v>83.6</v>
      </c>
      <c r="C104" s="21" t="s">
        <v>30</v>
      </c>
      <c r="D104" s="24"/>
      <c r="E104" s="23" t="s">
        <v>31</v>
      </c>
    </row>
    <row r="105" spans="1:5" s="5" customFormat="1" ht="30" customHeight="1" x14ac:dyDescent="0.25">
      <c r="A105" s="51">
        <f t="shared" si="4"/>
        <v>93</v>
      </c>
      <c r="B105" s="22">
        <v>84</v>
      </c>
      <c r="C105" s="21" t="s">
        <v>30</v>
      </c>
      <c r="D105" s="24"/>
      <c r="E105" s="23" t="s">
        <v>31</v>
      </c>
    </row>
    <row r="106" spans="1:5" s="5" customFormat="1" ht="30" customHeight="1" x14ac:dyDescent="0.25">
      <c r="A106" s="51">
        <f>A105+1</f>
        <v>94</v>
      </c>
      <c r="B106" s="23">
        <v>84.2</v>
      </c>
      <c r="C106" s="21" t="s">
        <v>30</v>
      </c>
      <c r="D106" s="24"/>
      <c r="E106" s="23" t="s">
        <v>27</v>
      </c>
    </row>
    <row r="107" spans="1:5" s="5" customFormat="1" ht="30" customHeight="1" x14ac:dyDescent="0.25">
      <c r="A107" s="51">
        <f>A106+1</f>
        <v>95</v>
      </c>
      <c r="B107" s="23">
        <v>85.6</v>
      </c>
      <c r="C107" s="21" t="s">
        <v>26</v>
      </c>
      <c r="D107" s="24"/>
      <c r="E107" s="23" t="s">
        <v>27</v>
      </c>
    </row>
    <row r="108" spans="1:5" s="5" customFormat="1" ht="30" customHeight="1" x14ac:dyDescent="0.25">
      <c r="A108" s="51">
        <f t="shared" ref="A108:A109" si="5">A107+1</f>
        <v>96</v>
      </c>
      <c r="B108" s="23">
        <v>86.9</v>
      </c>
      <c r="C108" s="21" t="s">
        <v>30</v>
      </c>
      <c r="D108" s="24"/>
      <c r="E108" s="23" t="s">
        <v>31</v>
      </c>
    </row>
    <row r="109" spans="1:5" s="5" customFormat="1" ht="30" customHeight="1" x14ac:dyDescent="0.25">
      <c r="A109" s="51">
        <f t="shared" si="5"/>
        <v>97</v>
      </c>
      <c r="B109" s="23">
        <v>89.3</v>
      </c>
      <c r="C109" s="21" t="s">
        <v>30</v>
      </c>
      <c r="D109" s="24"/>
      <c r="E109" s="23" t="s">
        <v>31</v>
      </c>
    </row>
    <row r="110" spans="1:5" s="5" customFormat="1" ht="30" customHeight="1" x14ac:dyDescent="0.25">
      <c r="A110" s="51">
        <f>A109+1</f>
        <v>98</v>
      </c>
      <c r="B110" s="23">
        <v>91.7</v>
      </c>
      <c r="C110" s="21" t="s">
        <v>30</v>
      </c>
      <c r="D110" s="24"/>
      <c r="E110" s="23" t="s">
        <v>27</v>
      </c>
    </row>
    <row r="111" spans="1:5" s="5" customFormat="1" ht="30" customHeight="1" x14ac:dyDescent="0.25">
      <c r="A111" s="51">
        <f>A110+1</f>
        <v>99</v>
      </c>
      <c r="B111" s="23">
        <v>92.3</v>
      </c>
      <c r="C111" s="21" t="s">
        <v>30</v>
      </c>
      <c r="D111" s="24"/>
      <c r="E111" s="23" t="s">
        <v>31</v>
      </c>
    </row>
    <row r="112" spans="1:5" s="5" customFormat="1" ht="30" customHeight="1" x14ac:dyDescent="0.25">
      <c r="A112" s="51">
        <f t="shared" ref="A112:A116" si="6">A111+1</f>
        <v>100</v>
      </c>
      <c r="B112" s="23">
        <v>93.5</v>
      </c>
      <c r="C112" s="21" t="s">
        <v>30</v>
      </c>
      <c r="D112" s="24"/>
      <c r="E112" s="23" t="s">
        <v>31</v>
      </c>
    </row>
    <row r="113" spans="1:5" s="5" customFormat="1" ht="30" customHeight="1" x14ac:dyDescent="0.25">
      <c r="A113" s="51">
        <f t="shared" si="6"/>
        <v>101</v>
      </c>
      <c r="B113" s="23">
        <v>94.9</v>
      </c>
      <c r="C113" s="21" t="s">
        <v>30</v>
      </c>
      <c r="D113" s="24"/>
      <c r="E113" s="23" t="s">
        <v>27</v>
      </c>
    </row>
    <row r="114" spans="1:5" s="5" customFormat="1" ht="30" customHeight="1" x14ac:dyDescent="0.25">
      <c r="A114" s="51">
        <f t="shared" si="6"/>
        <v>102</v>
      </c>
      <c r="B114" s="23">
        <v>96.8</v>
      </c>
      <c r="C114" s="21" t="s">
        <v>30</v>
      </c>
      <c r="D114" s="24"/>
      <c r="E114" s="23" t="s">
        <v>31</v>
      </c>
    </row>
    <row r="115" spans="1:5" s="5" customFormat="1" ht="30" customHeight="1" x14ac:dyDescent="0.25">
      <c r="A115" s="51">
        <f t="shared" si="6"/>
        <v>103</v>
      </c>
      <c r="B115" s="23">
        <v>97.8</v>
      </c>
      <c r="C115" s="21" t="s">
        <v>30</v>
      </c>
      <c r="D115" s="24"/>
      <c r="E115" s="23" t="s">
        <v>27</v>
      </c>
    </row>
    <row r="116" spans="1:5" s="5" customFormat="1" ht="30" customHeight="1" x14ac:dyDescent="0.25">
      <c r="A116" s="51">
        <f t="shared" si="6"/>
        <v>104</v>
      </c>
      <c r="B116" s="23">
        <v>98.7</v>
      </c>
      <c r="C116" s="21" t="s">
        <v>30</v>
      </c>
      <c r="D116" s="24"/>
      <c r="E116" s="23" t="s">
        <v>31</v>
      </c>
    </row>
    <row r="117" spans="1:5" s="5" customFormat="1" ht="30" customHeight="1" x14ac:dyDescent="0.25">
      <c r="A117" s="51">
        <f>A116+1</f>
        <v>105</v>
      </c>
      <c r="B117" s="23">
        <v>99.4</v>
      </c>
      <c r="C117" s="21" t="s">
        <v>30</v>
      </c>
      <c r="D117" s="24"/>
      <c r="E117" s="23" t="s">
        <v>31</v>
      </c>
    </row>
    <row r="118" spans="1:5" s="5" customFormat="1" ht="30" customHeight="1" x14ac:dyDescent="0.25">
      <c r="A118" s="51">
        <f>A117+1</f>
        <v>106</v>
      </c>
      <c r="B118" s="23">
        <v>100.7</v>
      </c>
      <c r="C118" s="21" t="s">
        <v>30</v>
      </c>
      <c r="D118" s="24"/>
      <c r="E118" s="23" t="s">
        <v>27</v>
      </c>
    </row>
    <row r="119" spans="1:5" s="5" customFormat="1" ht="30" customHeight="1" x14ac:dyDescent="0.25">
      <c r="A119" s="51">
        <f t="shared" ref="A119:A120" si="7">A118+1</f>
        <v>107</v>
      </c>
      <c r="B119" s="22">
        <v>101</v>
      </c>
      <c r="C119" s="21" t="s">
        <v>30</v>
      </c>
      <c r="D119" s="24"/>
      <c r="E119" s="23" t="s">
        <v>27</v>
      </c>
    </row>
    <row r="120" spans="1:5" s="5" customFormat="1" ht="30" customHeight="1" x14ac:dyDescent="0.25">
      <c r="A120" s="51">
        <f t="shared" si="7"/>
        <v>108</v>
      </c>
      <c r="B120" s="23">
        <v>102.5</v>
      </c>
      <c r="C120" s="21" t="s">
        <v>26</v>
      </c>
      <c r="D120" s="24"/>
      <c r="E120" s="23" t="s">
        <v>31</v>
      </c>
    </row>
    <row r="121" spans="1:5" s="5" customFormat="1" ht="30" customHeight="1" x14ac:dyDescent="0.25">
      <c r="A121" s="51">
        <f>A120+1</f>
        <v>109</v>
      </c>
      <c r="B121" s="23">
        <v>104.9</v>
      </c>
      <c r="C121" s="21" t="s">
        <v>30</v>
      </c>
      <c r="D121" s="24"/>
      <c r="E121" s="23" t="s">
        <v>27</v>
      </c>
    </row>
    <row r="122" spans="1:5" s="5" customFormat="1" ht="30" customHeight="1" x14ac:dyDescent="0.25">
      <c r="A122" s="51">
        <f>A121+1</f>
        <v>110</v>
      </c>
      <c r="B122" s="22">
        <v>107</v>
      </c>
      <c r="C122" s="21" t="s">
        <v>30</v>
      </c>
      <c r="D122" s="24"/>
      <c r="E122" s="23" t="s">
        <v>31</v>
      </c>
    </row>
    <row r="123" spans="1:5" s="5" customFormat="1" ht="30" customHeight="1" x14ac:dyDescent="0.25">
      <c r="A123" s="51">
        <f>A122+1</f>
        <v>111</v>
      </c>
      <c r="B123" s="22">
        <v>108</v>
      </c>
      <c r="C123" s="21" t="s">
        <v>30</v>
      </c>
      <c r="D123" s="24"/>
      <c r="E123" s="23" t="s">
        <v>27</v>
      </c>
    </row>
    <row r="124" spans="1:5" s="5" customFormat="1" ht="30" customHeight="1" x14ac:dyDescent="0.25">
      <c r="A124" s="51">
        <f>A123+1</f>
        <v>112</v>
      </c>
      <c r="B124" s="22">
        <v>110</v>
      </c>
      <c r="C124" s="21" t="s">
        <v>30</v>
      </c>
      <c r="D124" s="24"/>
      <c r="E124" s="23" t="s">
        <v>27</v>
      </c>
    </row>
    <row r="125" spans="1:5" s="5" customFormat="1" ht="30" customHeight="1" x14ac:dyDescent="0.25">
      <c r="A125" s="51">
        <f t="shared" ref="A125:A129" si="8">A124+1</f>
        <v>113</v>
      </c>
      <c r="B125" s="23">
        <v>111.5</v>
      </c>
      <c r="C125" s="47" t="s">
        <v>145</v>
      </c>
      <c r="D125" s="24"/>
      <c r="E125" s="25"/>
    </row>
    <row r="126" spans="1:5" s="5" customFormat="1" ht="30" customHeight="1" x14ac:dyDescent="0.25">
      <c r="A126" s="51">
        <f t="shared" si="8"/>
        <v>114</v>
      </c>
      <c r="B126" s="22">
        <v>114</v>
      </c>
      <c r="C126" s="21" t="s">
        <v>26</v>
      </c>
      <c r="D126" s="24"/>
      <c r="E126" s="23" t="s">
        <v>27</v>
      </c>
    </row>
    <row r="127" spans="1:5" s="5" customFormat="1" ht="30" customHeight="1" x14ac:dyDescent="0.25">
      <c r="A127" s="51">
        <f t="shared" si="8"/>
        <v>115</v>
      </c>
      <c r="B127" s="23">
        <v>115.5</v>
      </c>
      <c r="C127" s="21" t="s">
        <v>26</v>
      </c>
      <c r="D127" s="24"/>
      <c r="E127" s="23" t="s">
        <v>31</v>
      </c>
    </row>
    <row r="128" spans="1:5" s="5" customFormat="1" ht="30" customHeight="1" x14ac:dyDescent="0.25">
      <c r="A128" s="51">
        <f t="shared" si="8"/>
        <v>116</v>
      </c>
      <c r="B128" s="23">
        <v>117.4</v>
      </c>
      <c r="C128" s="21" t="s">
        <v>26</v>
      </c>
      <c r="D128" s="24"/>
      <c r="E128" s="23" t="s">
        <v>31</v>
      </c>
    </row>
    <row r="129" spans="1:5" s="5" customFormat="1" ht="30" customHeight="1" x14ac:dyDescent="0.25">
      <c r="A129" s="51">
        <f t="shared" si="8"/>
        <v>117</v>
      </c>
      <c r="B129" s="23">
        <v>120.1</v>
      </c>
      <c r="C129" s="21" t="s">
        <v>30</v>
      </c>
      <c r="D129" s="24"/>
      <c r="E129" s="23" t="s">
        <v>27</v>
      </c>
    </row>
    <row r="130" spans="1:5" s="5" customFormat="1" ht="30" customHeight="1" x14ac:dyDescent="0.25">
      <c r="A130" s="51">
        <f>A129+1</f>
        <v>118</v>
      </c>
      <c r="B130" s="23">
        <v>121.5</v>
      </c>
      <c r="C130" s="21" t="s">
        <v>30</v>
      </c>
      <c r="D130" s="24"/>
      <c r="E130" s="23" t="s">
        <v>27</v>
      </c>
    </row>
    <row r="131" spans="1:5" s="5" customFormat="1" ht="30" customHeight="1" x14ac:dyDescent="0.25">
      <c r="A131" s="51">
        <f>A130+1</f>
        <v>119</v>
      </c>
      <c r="B131" s="23">
        <v>125.3</v>
      </c>
      <c r="C131" s="21" t="s">
        <v>30</v>
      </c>
      <c r="D131" s="24"/>
      <c r="E131" s="23" t="s">
        <v>31</v>
      </c>
    </row>
    <row r="132" spans="1:5" s="5" customFormat="1" ht="30" customHeight="1" x14ac:dyDescent="0.25">
      <c r="A132" s="51">
        <f>A131+1</f>
        <v>120</v>
      </c>
      <c r="B132" s="23">
        <v>127.3</v>
      </c>
      <c r="C132" s="21" t="s">
        <v>30</v>
      </c>
      <c r="D132" s="24"/>
      <c r="E132" s="23" t="s">
        <v>27</v>
      </c>
    </row>
    <row r="133" spans="1:5" s="5" customFormat="1" ht="30" customHeight="1" x14ac:dyDescent="0.25">
      <c r="A133" s="51">
        <f>A132+1</f>
        <v>121</v>
      </c>
      <c r="B133" s="23">
        <v>128.6</v>
      </c>
      <c r="C133" s="21" t="s">
        <v>82</v>
      </c>
      <c r="D133" s="24"/>
      <c r="E133" s="23" t="s">
        <v>31</v>
      </c>
    </row>
    <row r="134" spans="1:5" s="5" customFormat="1" ht="30" customHeight="1" x14ac:dyDescent="0.25">
      <c r="A134" s="51">
        <f t="shared" ref="A134:A138" si="9">A133+1</f>
        <v>122</v>
      </c>
      <c r="B134" s="23">
        <v>129.30000000000001</v>
      </c>
      <c r="C134" s="21" t="s">
        <v>30</v>
      </c>
      <c r="D134" s="24"/>
      <c r="E134" s="23" t="s">
        <v>27</v>
      </c>
    </row>
    <row r="135" spans="1:5" s="5" customFormat="1" ht="30" customHeight="1" x14ac:dyDescent="0.25">
      <c r="A135" s="51">
        <f t="shared" si="9"/>
        <v>123</v>
      </c>
      <c r="B135" s="23">
        <v>133.1</v>
      </c>
      <c r="C135" s="47" t="s">
        <v>146</v>
      </c>
      <c r="D135" s="24"/>
      <c r="E135" s="25"/>
    </row>
    <row r="136" spans="1:5" s="5" customFormat="1" ht="30" customHeight="1" x14ac:dyDescent="0.25">
      <c r="A136" s="51">
        <f t="shared" si="9"/>
        <v>124</v>
      </c>
      <c r="B136" s="23">
        <v>134.69999999999999</v>
      </c>
      <c r="C136" s="21" t="s">
        <v>30</v>
      </c>
      <c r="D136" s="24"/>
      <c r="E136" s="23" t="s">
        <v>27</v>
      </c>
    </row>
    <row r="137" spans="1:5" s="5" customFormat="1" ht="30" customHeight="1" x14ac:dyDescent="0.25">
      <c r="A137" s="51">
        <f t="shared" si="9"/>
        <v>125</v>
      </c>
      <c r="B137" s="23">
        <v>136.19999999999999</v>
      </c>
      <c r="C137" s="21" t="s">
        <v>30</v>
      </c>
      <c r="D137" s="24"/>
      <c r="E137" s="23" t="s">
        <v>31</v>
      </c>
    </row>
    <row r="138" spans="1:5" s="5" customFormat="1" ht="30" customHeight="1" x14ac:dyDescent="0.25">
      <c r="A138" s="51">
        <f t="shared" si="9"/>
        <v>126</v>
      </c>
      <c r="B138" s="22">
        <v>138</v>
      </c>
      <c r="C138" s="21" t="s">
        <v>30</v>
      </c>
      <c r="D138" s="24"/>
      <c r="E138" s="23" t="s">
        <v>27</v>
      </c>
    </row>
    <row r="139" spans="1:5" s="5" customFormat="1" ht="30" customHeight="1" x14ac:dyDescent="0.25">
      <c r="A139" s="51">
        <f>A138+1</f>
        <v>127</v>
      </c>
      <c r="B139" s="23">
        <v>138.30000000000001</v>
      </c>
      <c r="C139" s="21" t="s">
        <v>30</v>
      </c>
      <c r="D139" s="24"/>
      <c r="E139" s="23" t="s">
        <v>31</v>
      </c>
    </row>
    <row r="140" spans="1:5" s="5" customFormat="1" ht="30" customHeight="1" x14ac:dyDescent="0.25">
      <c r="A140" s="51">
        <f>A139+1</f>
        <v>128</v>
      </c>
      <c r="B140" s="22">
        <v>139.19999999999999</v>
      </c>
      <c r="C140" s="21" t="s">
        <v>30</v>
      </c>
      <c r="D140" s="24"/>
      <c r="E140" s="23" t="s">
        <v>27</v>
      </c>
    </row>
    <row r="141" spans="1:5" s="5" customFormat="1" ht="30" customHeight="1" x14ac:dyDescent="0.25">
      <c r="A141" s="51">
        <f t="shared" ref="A141:A142" si="10">A140+1</f>
        <v>129</v>
      </c>
      <c r="B141" s="22">
        <v>141</v>
      </c>
      <c r="C141" s="21" t="s">
        <v>26</v>
      </c>
      <c r="D141" s="24"/>
      <c r="E141" s="23" t="s">
        <v>27</v>
      </c>
    </row>
    <row r="142" spans="1:5" s="5" customFormat="1" ht="30" customHeight="1" x14ac:dyDescent="0.25">
      <c r="A142" s="51">
        <f t="shared" si="10"/>
        <v>130</v>
      </c>
      <c r="B142" s="23">
        <v>142.4</v>
      </c>
      <c r="C142" s="21" t="s">
        <v>30</v>
      </c>
      <c r="D142" s="24"/>
      <c r="E142" s="23" t="s">
        <v>31</v>
      </c>
    </row>
    <row r="143" spans="1:5" s="5" customFormat="1" ht="30" customHeight="1" x14ac:dyDescent="0.25">
      <c r="A143" s="51">
        <f>A142+1</f>
        <v>131</v>
      </c>
      <c r="B143" s="23">
        <v>144.80000000000001</v>
      </c>
      <c r="C143" s="21" t="s">
        <v>30</v>
      </c>
      <c r="D143" s="24"/>
      <c r="E143" s="25" t="s">
        <v>27</v>
      </c>
    </row>
    <row r="144" spans="1:5" s="5" customFormat="1" ht="30" customHeight="1" x14ac:dyDescent="0.25">
      <c r="A144" s="51">
        <f>A143+1</f>
        <v>132</v>
      </c>
      <c r="B144" s="23">
        <v>146.9</v>
      </c>
      <c r="C144" s="21" t="s">
        <v>26</v>
      </c>
      <c r="D144" s="24"/>
      <c r="E144" s="23" t="s">
        <v>31</v>
      </c>
    </row>
    <row r="145" spans="1:5" s="5" customFormat="1" ht="30" customHeight="1" x14ac:dyDescent="0.25">
      <c r="A145" s="51">
        <f>A144+1</f>
        <v>133</v>
      </c>
      <c r="B145" s="23">
        <v>149.19999999999999</v>
      </c>
      <c r="C145" s="21" t="s">
        <v>30</v>
      </c>
      <c r="D145" s="24"/>
      <c r="E145" s="23" t="s">
        <v>27</v>
      </c>
    </row>
    <row r="146" spans="1:5" s="5" customFormat="1" ht="30" customHeight="1" x14ac:dyDescent="0.25">
      <c r="A146" s="51">
        <f t="shared" ref="A146:A148" si="11">A145+1</f>
        <v>134</v>
      </c>
      <c r="B146" s="22">
        <v>150.19999999999999</v>
      </c>
      <c r="C146" s="21" t="s">
        <v>30</v>
      </c>
      <c r="D146" s="24"/>
      <c r="E146" s="23" t="s">
        <v>31</v>
      </c>
    </row>
    <row r="147" spans="1:5" s="5" customFormat="1" ht="30" customHeight="1" x14ac:dyDescent="0.25">
      <c r="A147" s="51">
        <f t="shared" si="11"/>
        <v>135</v>
      </c>
      <c r="B147" s="22">
        <v>151</v>
      </c>
      <c r="C147" s="21" t="s">
        <v>30</v>
      </c>
      <c r="D147" s="24"/>
      <c r="E147" s="23" t="s">
        <v>86</v>
      </c>
    </row>
    <row r="148" spans="1:5" s="5" customFormat="1" ht="30" customHeight="1" x14ac:dyDescent="0.25">
      <c r="A148" s="51">
        <f t="shared" si="11"/>
        <v>136</v>
      </c>
      <c r="B148" s="22">
        <v>154</v>
      </c>
      <c r="C148" s="21" t="s">
        <v>26</v>
      </c>
      <c r="D148" s="24"/>
      <c r="E148" s="23" t="s">
        <v>152</v>
      </c>
    </row>
    <row r="149" spans="1:5" ht="18.75" x14ac:dyDescent="0.3">
      <c r="A149" s="60"/>
      <c r="B149" s="60"/>
      <c r="C149" s="60"/>
      <c r="D149" s="60"/>
      <c r="E149" s="60"/>
    </row>
    <row r="150" spans="1:5" s="42" customFormat="1" ht="18.75" x14ac:dyDescent="0.3">
      <c r="A150" s="61"/>
      <c r="B150" s="61"/>
      <c r="C150" s="61"/>
      <c r="D150" s="61"/>
      <c r="E150" s="61"/>
    </row>
    <row r="151" spans="1:5" ht="18.75" x14ac:dyDescent="0.3">
      <c r="A151" s="52"/>
      <c r="B151" s="34"/>
      <c r="C151" s="34"/>
      <c r="D151" s="34"/>
      <c r="E151" s="34"/>
    </row>
    <row r="152" spans="1:5" ht="20.100000000000001" customHeight="1" x14ac:dyDescent="0.3">
      <c r="B152" s="59"/>
      <c r="C152" s="59"/>
      <c r="D152" s="59"/>
      <c r="E152" s="59"/>
    </row>
    <row r="154" spans="1:5" ht="18.75" x14ac:dyDescent="0.3">
      <c r="B154" s="59"/>
      <c r="C154" s="59"/>
      <c r="D154" s="59"/>
      <c r="E154" s="59"/>
    </row>
  </sheetData>
  <autoFilter ref="A10:E152"/>
  <mergeCells count="17">
    <mergeCell ref="A7:E7"/>
    <mergeCell ref="A8:E8"/>
    <mergeCell ref="A10:A11"/>
    <mergeCell ref="B10:B11"/>
    <mergeCell ref="C10:C11"/>
    <mergeCell ref="D10:D11"/>
    <mergeCell ref="E10:E11"/>
    <mergeCell ref="A2:D2"/>
    <mergeCell ref="A3:D3"/>
    <mergeCell ref="A4:D4"/>
    <mergeCell ref="A5:D5"/>
    <mergeCell ref="A6:E6"/>
    <mergeCell ref="D13:D25"/>
    <mergeCell ref="B152:E152"/>
    <mergeCell ref="B154:E154"/>
    <mergeCell ref="A149:E149"/>
    <mergeCell ref="A150:E150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SheetLayoutView="80" zoomScalePageLayoutView="60" workbookViewId="0">
      <selection sqref="A1:H46"/>
    </sheetView>
  </sheetViews>
  <sheetFormatPr defaultRowHeight="15" x14ac:dyDescent="0.25"/>
  <cols>
    <col min="1" max="1" width="6.42578125" customWidth="1"/>
    <col min="2" max="2" width="23.42578125" customWidth="1"/>
    <col min="3" max="3" width="19.140625" customWidth="1"/>
    <col min="4" max="4" width="21.7109375" customWidth="1"/>
    <col min="5" max="5" width="29" customWidth="1"/>
    <col min="6" max="6" width="20.140625" customWidth="1"/>
    <col min="7" max="7" width="32.42578125" customWidth="1"/>
    <col min="8" max="8" width="25.7109375" customWidth="1"/>
  </cols>
  <sheetData>
    <row r="1" spans="1:8" x14ac:dyDescent="0.25">
      <c r="A1" s="53"/>
      <c r="B1" s="53"/>
      <c r="C1" s="53"/>
      <c r="D1" s="53"/>
      <c r="E1" s="53"/>
      <c r="F1" s="53"/>
      <c r="G1" s="37"/>
      <c r="H1" s="37" t="s">
        <v>103</v>
      </c>
    </row>
    <row r="2" spans="1:8" s="1" customFormat="1" ht="20.100000000000001" customHeight="1" x14ac:dyDescent="0.3">
      <c r="A2" s="75"/>
      <c r="B2" s="75"/>
      <c r="C2" s="6"/>
      <c r="D2" s="6"/>
      <c r="E2" s="8"/>
      <c r="F2" s="8"/>
      <c r="G2" s="35"/>
      <c r="H2" s="35" t="s">
        <v>109</v>
      </c>
    </row>
    <row r="3" spans="1:8" s="1" customFormat="1" ht="20.100000000000001" customHeight="1" x14ac:dyDescent="0.3">
      <c r="A3" s="6"/>
      <c r="B3" s="6"/>
      <c r="C3" s="6"/>
      <c r="D3" s="6"/>
      <c r="E3" s="115"/>
      <c r="F3" s="115"/>
      <c r="G3" s="36"/>
      <c r="H3" s="36" t="s">
        <v>104</v>
      </c>
    </row>
    <row r="4" spans="1:8" s="3" customFormat="1" ht="20.100000000000001" customHeight="1" x14ac:dyDescent="0.25">
      <c r="A4" s="66" t="s">
        <v>2</v>
      </c>
      <c r="B4" s="67"/>
      <c r="C4" s="67"/>
      <c r="D4" s="67"/>
      <c r="E4" s="67"/>
      <c r="F4" s="67"/>
      <c r="G4" s="67"/>
      <c r="H4" s="67"/>
    </row>
    <row r="5" spans="1:8" s="3" customFormat="1" ht="20.100000000000001" customHeight="1" x14ac:dyDescent="0.25">
      <c r="A5" s="68" t="s">
        <v>28</v>
      </c>
      <c r="B5" s="69"/>
      <c r="C5" s="69"/>
      <c r="D5" s="69"/>
      <c r="E5" s="69"/>
      <c r="F5" s="69"/>
      <c r="G5" s="69"/>
      <c r="H5" s="69"/>
    </row>
    <row r="6" spans="1:8" s="3" customFormat="1" ht="20.100000000000001" customHeight="1" x14ac:dyDescent="0.25">
      <c r="A6" s="68" t="s">
        <v>132</v>
      </c>
      <c r="B6" s="70"/>
      <c r="C6" s="70"/>
      <c r="D6" s="70"/>
      <c r="E6" s="70"/>
      <c r="F6" s="70"/>
      <c r="G6" s="70"/>
      <c r="H6" s="70"/>
    </row>
    <row r="7" spans="1:8" ht="24.95" customHeight="1" x14ac:dyDescent="0.25">
      <c r="A7" s="79" t="s">
        <v>0</v>
      </c>
      <c r="B7" s="76" t="s">
        <v>3</v>
      </c>
      <c r="C7" s="76" t="s">
        <v>4</v>
      </c>
      <c r="D7" s="76" t="s">
        <v>32</v>
      </c>
      <c r="E7" s="76" t="s">
        <v>5</v>
      </c>
      <c r="F7" s="76" t="s">
        <v>6</v>
      </c>
      <c r="G7" s="76" t="s">
        <v>7</v>
      </c>
      <c r="H7" s="76" t="s">
        <v>33</v>
      </c>
    </row>
    <row r="8" spans="1:8" ht="44.25" customHeight="1" x14ac:dyDescent="0.25">
      <c r="A8" s="80"/>
      <c r="B8" s="78"/>
      <c r="C8" s="78"/>
      <c r="D8" s="116"/>
      <c r="E8" s="77"/>
      <c r="F8" s="78"/>
      <c r="G8" s="116"/>
      <c r="H8" s="116"/>
    </row>
    <row r="9" spans="1:8" ht="15.75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</row>
    <row r="10" spans="1:8" s="5" customFormat="1" ht="75.75" customHeight="1" x14ac:dyDescent="0.25">
      <c r="A10" s="26">
        <v>1</v>
      </c>
      <c r="B10" s="27" t="s">
        <v>111</v>
      </c>
      <c r="C10" s="28">
        <v>44.8</v>
      </c>
      <c r="D10" s="28">
        <v>15.4</v>
      </c>
      <c r="E10" s="29" t="s">
        <v>34</v>
      </c>
      <c r="F10" s="30"/>
      <c r="G10" s="31" t="s">
        <v>112</v>
      </c>
      <c r="H10" s="29"/>
    </row>
    <row r="11" spans="1:8" s="5" customFormat="1" ht="35.25" customHeight="1" x14ac:dyDescent="0.25">
      <c r="A11" s="84">
        <v>2</v>
      </c>
      <c r="B11" s="81" t="s">
        <v>35</v>
      </c>
      <c r="C11" s="87">
        <v>66.8</v>
      </c>
      <c r="D11" s="87">
        <v>11</v>
      </c>
      <c r="E11" s="27" t="s">
        <v>36</v>
      </c>
      <c r="F11" s="29" t="s">
        <v>75</v>
      </c>
      <c r="G11" s="90" t="s">
        <v>130</v>
      </c>
      <c r="H11" s="93" t="s">
        <v>108</v>
      </c>
    </row>
    <row r="12" spans="1:8" s="5" customFormat="1" ht="54" customHeight="1" x14ac:dyDescent="0.25">
      <c r="A12" s="85"/>
      <c r="B12" s="82"/>
      <c r="C12" s="88"/>
      <c r="D12" s="88"/>
      <c r="E12" s="27" t="s">
        <v>61</v>
      </c>
      <c r="F12" s="29" t="s">
        <v>73</v>
      </c>
      <c r="G12" s="91"/>
      <c r="H12" s="94"/>
    </row>
    <row r="13" spans="1:8" s="5" customFormat="1" ht="84" customHeight="1" x14ac:dyDescent="0.25">
      <c r="A13" s="85"/>
      <c r="B13" s="82"/>
      <c r="C13" s="88"/>
      <c r="D13" s="88"/>
      <c r="E13" s="27" t="s">
        <v>68</v>
      </c>
      <c r="F13" s="29" t="s">
        <v>74</v>
      </c>
      <c r="G13" s="91"/>
      <c r="H13" s="94"/>
    </row>
    <row r="14" spans="1:8" s="5" customFormat="1" ht="52.5" customHeight="1" x14ac:dyDescent="0.25">
      <c r="A14" s="86"/>
      <c r="B14" s="83"/>
      <c r="C14" s="89"/>
      <c r="D14" s="89"/>
      <c r="E14" s="27" t="s">
        <v>62</v>
      </c>
      <c r="F14" s="29" t="s">
        <v>75</v>
      </c>
      <c r="G14" s="92"/>
      <c r="H14" s="95"/>
    </row>
    <row r="15" spans="1:8" s="5" customFormat="1" ht="78" customHeight="1" x14ac:dyDescent="0.25">
      <c r="A15" s="26">
        <v>3</v>
      </c>
      <c r="B15" s="27" t="s">
        <v>113</v>
      </c>
      <c r="C15" s="28">
        <v>69.099999999999994</v>
      </c>
      <c r="D15" s="28">
        <v>12.9</v>
      </c>
      <c r="E15" s="29" t="s">
        <v>36</v>
      </c>
      <c r="F15" s="29"/>
      <c r="G15" s="31" t="s">
        <v>112</v>
      </c>
      <c r="H15" s="29"/>
    </row>
    <row r="16" spans="1:8" s="5" customFormat="1" ht="35.1" customHeight="1" x14ac:dyDescent="0.25">
      <c r="A16" s="84">
        <v>4</v>
      </c>
      <c r="B16" s="81" t="s">
        <v>37</v>
      </c>
      <c r="C16" s="87">
        <v>105.6</v>
      </c>
      <c r="D16" s="28"/>
      <c r="E16" s="29" t="s">
        <v>63</v>
      </c>
      <c r="F16" s="29"/>
      <c r="G16" s="96" t="s">
        <v>120</v>
      </c>
      <c r="H16" s="29"/>
    </row>
    <row r="17" spans="1:8" s="5" customFormat="1" ht="35.1" customHeight="1" x14ac:dyDescent="0.25">
      <c r="A17" s="86"/>
      <c r="B17" s="83"/>
      <c r="C17" s="89"/>
      <c r="D17" s="28"/>
      <c r="E17" s="29" t="s">
        <v>87</v>
      </c>
      <c r="F17" s="29"/>
      <c r="G17" s="97"/>
      <c r="H17" s="29"/>
    </row>
    <row r="18" spans="1:8" s="5" customFormat="1" ht="50.1" customHeight="1" x14ac:dyDescent="0.25">
      <c r="A18" s="26">
        <v>5</v>
      </c>
      <c r="B18" s="27" t="s">
        <v>38</v>
      </c>
      <c r="C18" s="28" t="s">
        <v>39</v>
      </c>
      <c r="D18" s="28"/>
      <c r="E18" s="29" t="s">
        <v>40</v>
      </c>
      <c r="F18" s="29"/>
      <c r="G18" s="31" t="s">
        <v>101</v>
      </c>
      <c r="H18" s="29"/>
    </row>
    <row r="19" spans="1:8" s="5" customFormat="1" ht="104.25" customHeight="1" x14ac:dyDescent="0.25">
      <c r="A19" s="26">
        <v>6</v>
      </c>
      <c r="B19" s="27" t="s">
        <v>41</v>
      </c>
      <c r="C19" s="28" t="s">
        <v>42</v>
      </c>
      <c r="D19" s="28">
        <v>6.3</v>
      </c>
      <c r="E19" s="29" t="s">
        <v>36</v>
      </c>
      <c r="F19" s="29"/>
      <c r="G19" s="31" t="s">
        <v>121</v>
      </c>
      <c r="H19" s="29"/>
    </row>
    <row r="20" spans="1:8" s="5" customFormat="1" ht="104.25" customHeight="1" x14ac:dyDescent="0.25">
      <c r="A20" s="26">
        <v>7</v>
      </c>
      <c r="B20" s="27" t="s">
        <v>41</v>
      </c>
      <c r="C20" s="28">
        <v>114.5</v>
      </c>
      <c r="D20" s="28">
        <v>6.3</v>
      </c>
      <c r="E20" s="29" t="s">
        <v>36</v>
      </c>
      <c r="F20" s="29"/>
      <c r="G20" s="31" t="s">
        <v>122</v>
      </c>
      <c r="H20" s="29"/>
    </row>
    <row r="21" spans="1:8" s="5" customFormat="1" ht="78.75" customHeight="1" x14ac:dyDescent="0.25">
      <c r="A21" s="26">
        <v>8</v>
      </c>
      <c r="B21" s="27" t="s">
        <v>117</v>
      </c>
      <c r="C21" s="28">
        <v>114.6</v>
      </c>
      <c r="D21" s="28">
        <v>7.4</v>
      </c>
      <c r="E21" s="29" t="s">
        <v>36</v>
      </c>
      <c r="F21" s="30"/>
      <c r="G21" s="31" t="s">
        <v>112</v>
      </c>
      <c r="H21" s="29"/>
    </row>
    <row r="22" spans="1:8" s="5" customFormat="1" ht="81" customHeight="1" x14ac:dyDescent="0.25">
      <c r="A22" s="26">
        <v>9</v>
      </c>
      <c r="B22" s="27" t="s">
        <v>114</v>
      </c>
      <c r="C22" s="28">
        <v>115.9</v>
      </c>
      <c r="D22" s="28">
        <v>11.8</v>
      </c>
      <c r="E22" s="29" t="s">
        <v>36</v>
      </c>
      <c r="F22" s="29"/>
      <c r="G22" s="31" t="s">
        <v>112</v>
      </c>
      <c r="H22" s="30"/>
    </row>
    <row r="23" spans="1:8" s="5" customFormat="1" ht="74.25" customHeight="1" x14ac:dyDescent="0.25">
      <c r="A23" s="26">
        <v>10</v>
      </c>
      <c r="B23" s="27" t="s">
        <v>88</v>
      </c>
      <c r="C23" s="28">
        <v>116.1</v>
      </c>
      <c r="D23" s="38">
        <v>11.8</v>
      </c>
      <c r="E23" s="29" t="s">
        <v>36</v>
      </c>
      <c r="F23" s="29"/>
      <c r="G23" s="31" t="s">
        <v>128</v>
      </c>
      <c r="H23" s="30"/>
    </row>
    <row r="24" spans="1:8" s="5" customFormat="1" ht="63.75" customHeight="1" x14ac:dyDescent="0.25">
      <c r="A24" s="26">
        <v>11</v>
      </c>
      <c r="B24" s="27" t="s">
        <v>43</v>
      </c>
      <c r="C24" s="28">
        <v>127.1</v>
      </c>
      <c r="D24" s="28">
        <v>7.6</v>
      </c>
      <c r="E24" s="29" t="s">
        <v>36</v>
      </c>
      <c r="F24" s="29"/>
      <c r="G24" s="31" t="s">
        <v>119</v>
      </c>
      <c r="H24" s="30"/>
    </row>
    <row r="25" spans="1:8" s="5" customFormat="1" ht="39.950000000000003" customHeight="1" x14ac:dyDescent="0.25">
      <c r="A25" s="84">
        <v>12</v>
      </c>
      <c r="B25" s="81" t="s">
        <v>44</v>
      </c>
      <c r="C25" s="87" t="s">
        <v>45</v>
      </c>
      <c r="D25" s="87">
        <v>14.6</v>
      </c>
      <c r="E25" s="27" t="s">
        <v>89</v>
      </c>
      <c r="F25" s="29"/>
      <c r="G25" s="96" t="s">
        <v>126</v>
      </c>
      <c r="H25" s="93" t="s">
        <v>46</v>
      </c>
    </row>
    <row r="26" spans="1:8" s="5" customFormat="1" ht="93" customHeight="1" x14ac:dyDescent="0.25">
      <c r="A26" s="85"/>
      <c r="B26" s="82"/>
      <c r="C26" s="88"/>
      <c r="D26" s="88"/>
      <c r="E26" s="54" t="s">
        <v>90</v>
      </c>
      <c r="F26" s="29" t="s">
        <v>74</v>
      </c>
      <c r="G26" s="98"/>
      <c r="H26" s="94"/>
    </row>
    <row r="27" spans="1:8" s="5" customFormat="1" ht="54.75" customHeight="1" x14ac:dyDescent="0.25">
      <c r="A27" s="85"/>
      <c r="B27" s="82"/>
      <c r="C27" s="88"/>
      <c r="D27" s="88"/>
      <c r="E27" s="54" t="s">
        <v>91</v>
      </c>
      <c r="F27" s="29"/>
      <c r="G27" s="98"/>
      <c r="H27" s="94"/>
    </row>
    <row r="28" spans="1:8" s="5" customFormat="1" ht="62.25" customHeight="1" x14ac:dyDescent="0.25">
      <c r="A28" s="86"/>
      <c r="B28" s="83"/>
      <c r="C28" s="89"/>
      <c r="D28" s="89"/>
      <c r="E28" s="54" t="s">
        <v>92</v>
      </c>
      <c r="F28" s="29" t="s">
        <v>78</v>
      </c>
      <c r="G28" s="97"/>
      <c r="H28" s="95"/>
    </row>
    <row r="29" spans="1:8" s="5" customFormat="1" ht="50.1" customHeight="1" x14ac:dyDescent="0.25">
      <c r="A29" s="84">
        <v>13</v>
      </c>
      <c r="B29" s="81" t="s">
        <v>44</v>
      </c>
      <c r="C29" s="87" t="s">
        <v>47</v>
      </c>
      <c r="D29" s="87">
        <v>14.6</v>
      </c>
      <c r="E29" s="27" t="s">
        <v>93</v>
      </c>
      <c r="F29" s="29"/>
      <c r="G29" s="96" t="s">
        <v>126</v>
      </c>
      <c r="H29" s="93" t="s">
        <v>46</v>
      </c>
    </row>
    <row r="30" spans="1:8" s="5" customFormat="1" ht="79.5" customHeight="1" x14ac:dyDescent="0.25">
      <c r="A30" s="85"/>
      <c r="B30" s="82"/>
      <c r="C30" s="88"/>
      <c r="D30" s="88"/>
      <c r="E30" s="54" t="s">
        <v>94</v>
      </c>
      <c r="F30" s="29" t="s">
        <v>74</v>
      </c>
      <c r="G30" s="98"/>
      <c r="H30" s="94"/>
    </row>
    <row r="31" spans="1:8" s="5" customFormat="1" ht="50.1" customHeight="1" x14ac:dyDescent="0.25">
      <c r="A31" s="85"/>
      <c r="B31" s="82"/>
      <c r="C31" s="88"/>
      <c r="D31" s="88"/>
      <c r="E31" s="54" t="s">
        <v>95</v>
      </c>
      <c r="F31" s="29"/>
      <c r="G31" s="98"/>
      <c r="H31" s="94"/>
    </row>
    <row r="32" spans="1:8" s="5" customFormat="1" ht="50.1" customHeight="1" x14ac:dyDescent="0.25">
      <c r="A32" s="86"/>
      <c r="B32" s="83"/>
      <c r="C32" s="89"/>
      <c r="D32" s="89"/>
      <c r="E32" s="54" t="s">
        <v>92</v>
      </c>
      <c r="F32" s="29" t="s">
        <v>78</v>
      </c>
      <c r="G32" s="97"/>
      <c r="H32" s="95"/>
    </row>
    <row r="33" spans="1:11" s="5" customFormat="1" ht="75.75" customHeight="1" x14ac:dyDescent="0.25">
      <c r="A33" s="26">
        <v>14</v>
      </c>
      <c r="B33" s="27" t="s">
        <v>48</v>
      </c>
      <c r="C33" s="28" t="s">
        <v>49</v>
      </c>
      <c r="D33" s="38">
        <v>9</v>
      </c>
      <c r="E33" s="29" t="s">
        <v>36</v>
      </c>
      <c r="F33" s="29"/>
      <c r="G33" s="31" t="s">
        <v>128</v>
      </c>
      <c r="H33" s="30"/>
    </row>
    <row r="34" spans="1:11" s="5" customFormat="1" ht="102" x14ac:dyDescent="0.25">
      <c r="A34" s="26">
        <v>15</v>
      </c>
      <c r="B34" s="27" t="s">
        <v>116</v>
      </c>
      <c r="C34" s="28" t="s">
        <v>51</v>
      </c>
      <c r="D34" s="28">
        <v>13.9</v>
      </c>
      <c r="E34" s="29" t="s">
        <v>36</v>
      </c>
      <c r="F34" s="29"/>
      <c r="G34" s="31" t="s">
        <v>131</v>
      </c>
      <c r="H34" s="30"/>
    </row>
    <row r="35" spans="1:11" s="5" customFormat="1" ht="61.5" customHeight="1" x14ac:dyDescent="0.25">
      <c r="A35" s="26">
        <v>16</v>
      </c>
      <c r="B35" s="27" t="s">
        <v>50</v>
      </c>
      <c r="C35" s="28" t="s">
        <v>52</v>
      </c>
      <c r="D35" s="28"/>
      <c r="E35" s="29" t="s">
        <v>129</v>
      </c>
      <c r="F35" s="29"/>
      <c r="G35" s="31" t="s">
        <v>118</v>
      </c>
      <c r="H35" s="30"/>
    </row>
    <row r="36" spans="1:11" s="5" customFormat="1" ht="79.5" customHeight="1" x14ac:dyDescent="0.25">
      <c r="A36" s="26">
        <v>17</v>
      </c>
      <c r="B36" s="27" t="s">
        <v>115</v>
      </c>
      <c r="C36" s="28" t="s">
        <v>53</v>
      </c>
      <c r="D36" s="28">
        <v>19.8</v>
      </c>
      <c r="E36" s="29" t="s">
        <v>36</v>
      </c>
      <c r="F36" s="29"/>
      <c r="G36" s="31" t="s">
        <v>112</v>
      </c>
      <c r="H36" s="30"/>
    </row>
    <row r="37" spans="1:11" s="5" customFormat="1" ht="67.5" customHeight="1" x14ac:dyDescent="0.25">
      <c r="A37" s="26">
        <v>18</v>
      </c>
      <c r="B37" s="27" t="s">
        <v>54</v>
      </c>
      <c r="C37" s="28" t="s">
        <v>55</v>
      </c>
      <c r="D37" s="28">
        <v>12.4</v>
      </c>
      <c r="E37" s="29" t="s">
        <v>36</v>
      </c>
      <c r="F37" s="29"/>
      <c r="G37" s="31" t="s">
        <v>123</v>
      </c>
      <c r="H37" s="30"/>
    </row>
    <row r="38" spans="1:11" s="5" customFormat="1" ht="65.25" customHeight="1" x14ac:dyDescent="0.25">
      <c r="A38" s="26">
        <v>19</v>
      </c>
      <c r="B38" s="27" t="s">
        <v>56</v>
      </c>
      <c r="C38" s="28" t="s">
        <v>55</v>
      </c>
      <c r="D38" s="28"/>
      <c r="E38" s="29" t="s">
        <v>129</v>
      </c>
      <c r="F38" s="29"/>
      <c r="G38" s="31" t="s">
        <v>127</v>
      </c>
      <c r="H38" s="29" t="s">
        <v>57</v>
      </c>
    </row>
    <row r="39" spans="1:11" s="5" customFormat="1" ht="49.5" customHeight="1" x14ac:dyDescent="0.25">
      <c r="A39" s="84">
        <v>20</v>
      </c>
      <c r="B39" s="81" t="s">
        <v>76</v>
      </c>
      <c r="C39" s="87" t="s">
        <v>58</v>
      </c>
      <c r="D39" s="87">
        <v>10.3</v>
      </c>
      <c r="E39" s="27" t="s">
        <v>96</v>
      </c>
      <c r="F39" s="29"/>
      <c r="G39" s="96" t="s">
        <v>124</v>
      </c>
      <c r="H39" s="93" t="s">
        <v>59</v>
      </c>
    </row>
    <row r="40" spans="1:11" s="5" customFormat="1" ht="49.5" customHeight="1" x14ac:dyDescent="0.25">
      <c r="A40" s="85"/>
      <c r="B40" s="82"/>
      <c r="C40" s="88"/>
      <c r="D40" s="88"/>
      <c r="E40" s="27" t="s">
        <v>97</v>
      </c>
      <c r="F40" s="29"/>
      <c r="G40" s="98"/>
      <c r="H40" s="94"/>
    </row>
    <row r="41" spans="1:11" s="5" customFormat="1" ht="82.5" customHeight="1" x14ac:dyDescent="0.25">
      <c r="A41" s="85"/>
      <c r="B41" s="82"/>
      <c r="C41" s="88"/>
      <c r="D41" s="88"/>
      <c r="E41" s="27" t="s">
        <v>98</v>
      </c>
      <c r="F41" s="29" t="s">
        <v>102</v>
      </c>
      <c r="G41" s="98"/>
      <c r="H41" s="94"/>
    </row>
    <row r="42" spans="1:11" s="5" customFormat="1" ht="49.5" customHeight="1" x14ac:dyDescent="0.25">
      <c r="A42" s="86"/>
      <c r="B42" s="83"/>
      <c r="C42" s="89"/>
      <c r="D42" s="89"/>
      <c r="E42" s="27" t="s">
        <v>62</v>
      </c>
      <c r="F42" s="29"/>
      <c r="G42" s="97"/>
      <c r="H42" s="95"/>
    </row>
    <row r="43" spans="1:11" s="5" customFormat="1" ht="50.1" customHeight="1" x14ac:dyDescent="0.25">
      <c r="A43" s="84">
        <v>21</v>
      </c>
      <c r="B43" s="81" t="s">
        <v>77</v>
      </c>
      <c r="C43" s="87" t="s">
        <v>58</v>
      </c>
      <c r="D43" s="87">
        <v>10.3</v>
      </c>
      <c r="E43" s="27" t="s">
        <v>99</v>
      </c>
      <c r="F43" s="29"/>
      <c r="G43" s="96" t="s">
        <v>125</v>
      </c>
      <c r="H43" s="93" t="s">
        <v>60</v>
      </c>
    </row>
    <row r="44" spans="1:11" s="5" customFormat="1" ht="50.1" customHeight="1" x14ac:dyDescent="0.25">
      <c r="A44" s="85"/>
      <c r="B44" s="82"/>
      <c r="C44" s="88"/>
      <c r="D44" s="88"/>
      <c r="E44" s="27" t="s">
        <v>100</v>
      </c>
      <c r="F44" s="29"/>
      <c r="G44" s="98"/>
      <c r="H44" s="94"/>
      <c r="K44" s="5" t="s">
        <v>102</v>
      </c>
    </row>
    <row r="45" spans="1:11" s="5" customFormat="1" ht="81.75" customHeight="1" x14ac:dyDescent="0.25">
      <c r="A45" s="85"/>
      <c r="B45" s="82"/>
      <c r="C45" s="88"/>
      <c r="D45" s="88"/>
      <c r="E45" s="27" t="s">
        <v>98</v>
      </c>
      <c r="F45" s="29"/>
      <c r="G45" s="98"/>
      <c r="H45" s="94"/>
    </row>
    <row r="46" spans="1:11" s="5" customFormat="1" ht="50.1" customHeight="1" x14ac:dyDescent="0.25">
      <c r="A46" s="86"/>
      <c r="B46" s="83"/>
      <c r="C46" s="89"/>
      <c r="D46" s="89"/>
      <c r="E46" s="27" t="s">
        <v>62</v>
      </c>
      <c r="F46" s="29"/>
      <c r="G46" s="97"/>
      <c r="H46" s="95"/>
    </row>
    <row r="47" spans="1:11" s="41" customFormat="1" x14ac:dyDescent="0.25"/>
    <row r="48" spans="1:11" ht="18.75" x14ac:dyDescent="0.3">
      <c r="B48" s="59"/>
      <c r="C48" s="59"/>
      <c r="D48" s="59"/>
      <c r="E48" s="59"/>
      <c r="F48" s="59"/>
      <c r="G48" s="59"/>
      <c r="H48" s="59"/>
    </row>
    <row r="50" spans="2:8" ht="18.75" x14ac:dyDescent="0.3">
      <c r="B50" s="59" t="s">
        <v>102</v>
      </c>
      <c r="C50" s="59"/>
      <c r="D50" s="59"/>
      <c r="E50" s="59"/>
      <c r="F50" s="59"/>
      <c r="G50" s="59"/>
      <c r="H50" s="59"/>
    </row>
  </sheetData>
  <autoFilter ref="B7:H46"/>
  <mergeCells count="48">
    <mergeCell ref="A29:A32"/>
    <mergeCell ref="G29:G32"/>
    <mergeCell ref="H29:H32"/>
    <mergeCell ref="H39:H42"/>
    <mergeCell ref="D43:D46"/>
    <mergeCell ref="C43:C46"/>
    <mergeCell ref="B43:B46"/>
    <mergeCell ref="A43:A46"/>
    <mergeCell ref="G43:G46"/>
    <mergeCell ref="H43:H46"/>
    <mergeCell ref="D39:D42"/>
    <mergeCell ref="C39:C42"/>
    <mergeCell ref="B39:B42"/>
    <mergeCell ref="A39:A42"/>
    <mergeCell ref="G39:G42"/>
    <mergeCell ref="G25:G28"/>
    <mergeCell ref="H25:H28"/>
    <mergeCell ref="D29:D32"/>
    <mergeCell ref="C29:C32"/>
    <mergeCell ref="B29:B32"/>
    <mergeCell ref="B16:B17"/>
    <mergeCell ref="A16:A17"/>
    <mergeCell ref="B25:B28"/>
    <mergeCell ref="C25:C28"/>
    <mergeCell ref="D25:D28"/>
    <mergeCell ref="A25:A28"/>
    <mergeCell ref="C11:C14"/>
    <mergeCell ref="D11:D14"/>
    <mergeCell ref="G11:G14"/>
    <mergeCell ref="H11:H14"/>
    <mergeCell ref="G16:G17"/>
    <mergeCell ref="C16:C17"/>
    <mergeCell ref="B48:H48"/>
    <mergeCell ref="B50:H50"/>
    <mergeCell ref="A2:B2"/>
    <mergeCell ref="E7:E8"/>
    <mergeCell ref="F7:F8"/>
    <mergeCell ref="H7:H8"/>
    <mergeCell ref="A4:H4"/>
    <mergeCell ref="A7:A8"/>
    <mergeCell ref="C7:C8"/>
    <mergeCell ref="B7:B8"/>
    <mergeCell ref="A5:H5"/>
    <mergeCell ref="A6:H6"/>
    <mergeCell ref="D7:D8"/>
    <mergeCell ref="G7:G8"/>
    <mergeCell ref="B11:B14"/>
    <mergeCell ref="A11:A14"/>
  </mergeCells>
  <phoneticPr fontId="1" type="noConversion"/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4"/>
  <sheetViews>
    <sheetView tabSelected="1" topLeftCell="A4" zoomScale="70" zoomScaleNormal="70" zoomScaleSheetLayoutView="80" zoomScalePageLayoutView="60" workbookViewId="0">
      <selection activeCell="A4" sqref="A4:H26"/>
    </sheetView>
  </sheetViews>
  <sheetFormatPr defaultRowHeight="15" x14ac:dyDescent="0.25"/>
  <cols>
    <col min="2" max="2" width="0.28515625" customWidth="1"/>
    <col min="3" max="3" width="9.140625" hidden="1" customWidth="1"/>
    <col min="4" max="4" width="6.42578125" customWidth="1"/>
    <col min="5" max="5" width="79.7109375" customWidth="1"/>
    <col min="6" max="6" width="24.28515625" customWidth="1"/>
    <col min="7" max="7" width="26.140625" customWidth="1"/>
    <col min="8" max="8" width="25.140625" customWidth="1"/>
  </cols>
  <sheetData>
    <row r="1" spans="4:8" s="1" customFormat="1" ht="20.100000000000001" customHeight="1" x14ac:dyDescent="0.3">
      <c r="G1" s="2"/>
      <c r="H1" s="2"/>
    </row>
    <row r="2" spans="4:8" s="3" customFormat="1" ht="20.100000000000001" customHeight="1" x14ac:dyDescent="0.25">
      <c r="D2" s="66" t="s">
        <v>8</v>
      </c>
      <c r="E2" s="67"/>
      <c r="F2" s="67"/>
      <c r="G2" s="67"/>
      <c r="H2" s="67"/>
    </row>
    <row r="3" spans="4:8" s="3" customFormat="1" ht="20.100000000000001" customHeight="1" x14ac:dyDescent="0.25">
      <c r="D3" s="68" t="s">
        <v>28</v>
      </c>
      <c r="E3" s="69"/>
      <c r="F3" s="69"/>
      <c r="G3" s="69"/>
      <c r="H3" s="69"/>
    </row>
    <row r="4" spans="4:8" s="3" customFormat="1" ht="20.100000000000001" customHeight="1" x14ac:dyDescent="0.25">
      <c r="D4" s="68" t="s">
        <v>132</v>
      </c>
      <c r="E4" s="70"/>
      <c r="F4" s="70"/>
      <c r="G4" s="70"/>
      <c r="H4" s="70"/>
    </row>
    <row r="5" spans="4:8" ht="28.5" customHeight="1" x14ac:dyDescent="0.25"/>
    <row r="6" spans="4:8" ht="24.95" customHeight="1" x14ac:dyDescent="0.25">
      <c r="D6" s="111" t="s">
        <v>0</v>
      </c>
      <c r="E6" s="113" t="s">
        <v>9</v>
      </c>
      <c r="F6" s="105" t="s">
        <v>10</v>
      </c>
      <c r="G6" s="106"/>
      <c r="H6" s="107"/>
    </row>
    <row r="7" spans="4:8" ht="24.95" customHeight="1" x14ac:dyDescent="0.25">
      <c r="D7" s="112"/>
      <c r="E7" s="114"/>
      <c r="F7" s="32" t="s">
        <v>11</v>
      </c>
      <c r="G7" s="33" t="s">
        <v>12</v>
      </c>
      <c r="H7" s="32" t="s">
        <v>13</v>
      </c>
    </row>
    <row r="8" spans="4:8" ht="15.75" x14ac:dyDescent="0.25">
      <c r="D8" s="7">
        <v>1</v>
      </c>
      <c r="E8" s="7">
        <v>2</v>
      </c>
      <c r="F8" s="7">
        <v>3</v>
      </c>
      <c r="G8" s="7">
        <v>4</v>
      </c>
      <c r="H8" s="7">
        <v>5</v>
      </c>
    </row>
    <row r="9" spans="4:8" s="4" customFormat="1" ht="24.95" customHeight="1" x14ac:dyDescent="0.25">
      <c r="D9" s="108" t="s">
        <v>14</v>
      </c>
      <c r="E9" s="109"/>
      <c r="F9" s="109"/>
      <c r="G9" s="109"/>
      <c r="H9" s="110"/>
    </row>
    <row r="10" spans="4:8" s="4" customFormat="1" ht="24.95" customHeight="1" x14ac:dyDescent="0.25">
      <c r="D10" s="10">
        <v>1</v>
      </c>
      <c r="E10" s="9" t="s">
        <v>15</v>
      </c>
      <c r="F10" s="17">
        <v>0</v>
      </c>
      <c r="G10" s="17">
        <v>20</v>
      </c>
      <c r="H10" s="17">
        <f>F10+G10</f>
        <v>20</v>
      </c>
    </row>
    <row r="11" spans="4:8" s="4" customFormat="1" ht="24.95" customHeight="1" x14ac:dyDescent="0.25">
      <c r="D11" s="10"/>
      <c r="E11" s="12" t="s">
        <v>17</v>
      </c>
      <c r="F11" s="18">
        <v>0</v>
      </c>
      <c r="G11" s="18">
        <f>G10</f>
        <v>20</v>
      </c>
      <c r="H11" s="18">
        <f>SUM(H10:H10)</f>
        <v>20</v>
      </c>
    </row>
    <row r="12" spans="4:8" s="4" customFormat="1" ht="24.95" customHeight="1" x14ac:dyDescent="0.25">
      <c r="D12" s="99" t="s">
        <v>16</v>
      </c>
      <c r="E12" s="100"/>
      <c r="F12" s="100"/>
      <c r="G12" s="100"/>
      <c r="H12" s="101"/>
    </row>
    <row r="13" spans="4:8" s="4" customFormat="1" ht="24.95" customHeight="1" x14ac:dyDescent="0.25">
      <c r="D13" s="10">
        <v>1</v>
      </c>
      <c r="E13" s="9" t="s">
        <v>25</v>
      </c>
      <c r="F13" s="17">
        <v>0</v>
      </c>
      <c r="G13" s="17">
        <v>116</v>
      </c>
      <c r="H13" s="17">
        <f>F13+G13</f>
        <v>116</v>
      </c>
    </row>
    <row r="14" spans="4:8" s="5" customFormat="1" ht="24.95" customHeight="1" x14ac:dyDescent="0.25">
      <c r="D14" s="10"/>
      <c r="E14" s="12" t="s">
        <v>18</v>
      </c>
      <c r="F14" s="18">
        <f>SUM(F13:F13)</f>
        <v>0</v>
      </c>
      <c r="G14" s="18">
        <f>SUM(G13:G13)</f>
        <v>116</v>
      </c>
      <c r="H14" s="18">
        <f>SUM(H13:H13)</f>
        <v>116</v>
      </c>
    </row>
    <row r="15" spans="4:8" s="5" customFormat="1" ht="24.95" customHeight="1" x14ac:dyDescent="0.25">
      <c r="D15" s="10"/>
      <c r="E15" s="11" t="s">
        <v>72</v>
      </c>
      <c r="F15" s="18">
        <v>0</v>
      </c>
      <c r="G15" s="18">
        <f>G11+G14</f>
        <v>136</v>
      </c>
      <c r="H15" s="18">
        <f>H11+H14</f>
        <v>136</v>
      </c>
    </row>
    <row r="16" spans="4:8" s="5" customFormat="1" ht="24.95" customHeight="1" x14ac:dyDescent="0.25">
      <c r="D16" s="102" t="s">
        <v>19</v>
      </c>
      <c r="E16" s="103"/>
      <c r="F16" s="103"/>
      <c r="G16" s="103"/>
      <c r="H16" s="104"/>
    </row>
    <row r="17" spans="4:8" s="5" customFormat="1" ht="24.95" customHeight="1" x14ac:dyDescent="0.25">
      <c r="D17" s="10">
        <v>1</v>
      </c>
      <c r="E17" s="14" t="s">
        <v>64</v>
      </c>
      <c r="F17" s="17">
        <v>0</v>
      </c>
      <c r="G17" s="17">
        <v>30</v>
      </c>
      <c r="H17" s="17">
        <f>F17+G17</f>
        <v>30</v>
      </c>
    </row>
    <row r="18" spans="4:8" s="5" customFormat="1" ht="24.95" customHeight="1" x14ac:dyDescent="0.25">
      <c r="D18" s="10">
        <v>2</v>
      </c>
      <c r="E18" s="14" t="s">
        <v>65</v>
      </c>
      <c r="F18" s="17">
        <v>0</v>
      </c>
      <c r="G18" s="17">
        <v>4</v>
      </c>
      <c r="H18" s="17">
        <f t="shared" ref="H18:H24" si="0">F18+G18</f>
        <v>4</v>
      </c>
    </row>
    <row r="19" spans="4:8" s="5" customFormat="1" ht="24.95" customHeight="1" x14ac:dyDescent="0.25">
      <c r="D19" s="10">
        <v>3</v>
      </c>
      <c r="E19" s="14" t="s">
        <v>66</v>
      </c>
      <c r="F19" s="17">
        <v>0</v>
      </c>
      <c r="G19" s="17">
        <v>8</v>
      </c>
      <c r="H19" s="17">
        <f t="shared" si="0"/>
        <v>8</v>
      </c>
    </row>
    <row r="20" spans="4:8" s="5" customFormat="1" ht="40.5" customHeight="1" x14ac:dyDescent="0.25">
      <c r="D20" s="10">
        <v>4</v>
      </c>
      <c r="E20" s="15" t="s">
        <v>67</v>
      </c>
      <c r="F20" s="17">
        <v>0</v>
      </c>
      <c r="G20" s="17">
        <v>6</v>
      </c>
      <c r="H20" s="17">
        <f t="shared" si="0"/>
        <v>6</v>
      </c>
    </row>
    <row r="21" spans="4:8" s="5" customFormat="1" ht="55.5" customHeight="1" x14ac:dyDescent="0.25">
      <c r="D21" s="10">
        <v>5</v>
      </c>
      <c r="E21" s="16" t="s">
        <v>69</v>
      </c>
      <c r="F21" s="17">
        <v>0</v>
      </c>
      <c r="G21" s="17">
        <v>28</v>
      </c>
      <c r="H21" s="17">
        <f t="shared" si="0"/>
        <v>28</v>
      </c>
    </row>
    <row r="22" spans="4:8" s="5" customFormat="1" ht="55.5" customHeight="1" x14ac:dyDescent="0.25">
      <c r="D22" s="10">
        <v>6</v>
      </c>
      <c r="E22" s="16" t="s">
        <v>62</v>
      </c>
      <c r="F22" s="17">
        <v>0</v>
      </c>
      <c r="G22" s="17">
        <v>10</v>
      </c>
      <c r="H22" s="17">
        <f t="shared" si="0"/>
        <v>10</v>
      </c>
    </row>
    <row r="23" spans="4:8" s="5" customFormat="1" ht="24.95" customHeight="1" x14ac:dyDescent="0.25">
      <c r="D23" s="10"/>
      <c r="E23" s="11" t="s">
        <v>20</v>
      </c>
      <c r="F23" s="18">
        <v>0</v>
      </c>
      <c r="G23" s="18">
        <f>SUM(G17:G22)</f>
        <v>86</v>
      </c>
      <c r="H23" s="17">
        <f t="shared" si="0"/>
        <v>86</v>
      </c>
    </row>
    <row r="24" spans="4:8" s="5" customFormat="1" ht="24.95" customHeight="1" x14ac:dyDescent="0.25">
      <c r="D24" s="10"/>
      <c r="E24" s="11" t="s">
        <v>21</v>
      </c>
      <c r="F24" s="18">
        <v>0</v>
      </c>
      <c r="G24" s="18">
        <f>G15+G23</f>
        <v>222</v>
      </c>
      <c r="H24" s="18">
        <f t="shared" si="0"/>
        <v>222</v>
      </c>
    </row>
  </sheetData>
  <autoFilter ref="E6:H7"/>
  <mergeCells count="9">
    <mergeCell ref="D12:H12"/>
    <mergeCell ref="D16:H16"/>
    <mergeCell ref="F6:H6"/>
    <mergeCell ref="D9:H9"/>
    <mergeCell ref="D2:H2"/>
    <mergeCell ref="D3:H3"/>
    <mergeCell ref="D4:H4"/>
    <mergeCell ref="D6:D7"/>
    <mergeCell ref="E6:E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Штатное СНО р. Селенга 2026</vt:lpstr>
      <vt:lpstr>Ведомственные</vt:lpstr>
      <vt:lpstr>Итоговая таблица</vt:lpstr>
      <vt:lpstr>'Штатное СНО р. Селенга 2026'!Область_печати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Admin</cp:lastModifiedBy>
  <cp:lastPrinted>2026-03-30T07:53:23Z</cp:lastPrinted>
  <dcterms:created xsi:type="dcterms:W3CDTF">2015-12-22T12:42:54Z</dcterms:created>
  <dcterms:modified xsi:type="dcterms:W3CDTF">2026-03-30T07:56:29Z</dcterms:modified>
</cp:coreProperties>
</file>